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INFORMES 2022\CONCENTRADOS 2022\Trimestrales\4_octubre - diciembre 2022\"/>
    </mc:Choice>
  </mc:AlternateContent>
  <xr:revisionPtr revIDLastSave="0" documentId="13_ncr:1_{540CD2DB-79AC-4507-AC24-95B4155170EE}" xr6:coauthVersionLast="47" xr6:coauthVersionMax="47" xr10:uidLastSave="{00000000-0000-0000-0000-000000000000}"/>
  <bookViews>
    <workbookView xWindow="-120" yWindow="-120" windowWidth="29040" windowHeight="15720" xr2:uid="{05E9724C-0016-41E7-8A5C-6006256DCE5B}"/>
  </bookViews>
  <sheets>
    <sheet name="Concentrado" sheetId="4" r:id="rId1"/>
    <sheet name="Gráfica " sheetId="5" r:id="rId2"/>
  </sheets>
  <definedNames>
    <definedName name="_xlnm._FilterDatabase" localSheetId="0" hidden="1">Concentrado!$E$7:$G$19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4" l="1"/>
  <c r="C13" i="5" l="1"/>
  <c r="D14" i="5"/>
  <c r="C14" i="5"/>
  <c r="D13" i="5"/>
  <c r="E14" i="5"/>
  <c r="E12" i="5"/>
  <c r="D15" i="5"/>
  <c r="I57" i="4"/>
  <c r="J57" i="4"/>
  <c r="K57" i="4"/>
  <c r="L57" i="4"/>
  <c r="M57" i="4"/>
  <c r="N57" i="4"/>
  <c r="O57" i="4"/>
  <c r="P57" i="4"/>
  <c r="Q57" i="4"/>
  <c r="R57" i="4"/>
  <c r="S57" i="4"/>
  <c r="T57" i="4"/>
  <c r="G57" i="4"/>
  <c r="H57" i="4"/>
  <c r="F57" i="4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H58" i="4" l="1"/>
  <c r="F58" i="4"/>
  <c r="E13" i="5"/>
  <c r="C15" i="5"/>
  <c r="E15" i="5" s="1"/>
</calcChain>
</file>

<file path=xl/sharedStrings.xml><?xml version="1.0" encoding="utf-8"?>
<sst xmlns="http://schemas.openxmlformats.org/spreadsheetml/2006/main" count="87" uniqueCount="82">
  <si>
    <t xml:space="preserve">Comunidad </t>
  </si>
  <si>
    <t>No.</t>
  </si>
  <si>
    <t xml:space="preserve">Nombre y/o Iniciales </t>
  </si>
  <si>
    <t xml:space="preserve">Edad </t>
  </si>
  <si>
    <t xml:space="preserve">Femenino </t>
  </si>
  <si>
    <t xml:space="preserve">Masculino </t>
  </si>
  <si>
    <t xml:space="preserve">Mezcales </t>
  </si>
  <si>
    <t xml:space="preserve">San Vicente </t>
  </si>
  <si>
    <t xml:space="preserve">Bucerias </t>
  </si>
  <si>
    <t>La Mision</t>
  </si>
  <si>
    <t>Palma Real</t>
  </si>
  <si>
    <t>Jardines del sol</t>
  </si>
  <si>
    <t>San Jose del Valle</t>
  </si>
  <si>
    <t>L.M.H.D.</t>
  </si>
  <si>
    <t xml:space="preserve">R.A.A.E. </t>
  </si>
  <si>
    <t xml:space="preserve">A.M.C.L. </t>
  </si>
  <si>
    <t>F.A.A.C.</t>
  </si>
  <si>
    <t>V.Z.C.R.</t>
  </si>
  <si>
    <t xml:space="preserve">V.M.L. </t>
  </si>
  <si>
    <t xml:space="preserve">C.A.L. </t>
  </si>
  <si>
    <t xml:space="preserve">J.S.A.L. </t>
  </si>
  <si>
    <t>A.Y.I.M</t>
  </si>
  <si>
    <t>A.J.S.D.</t>
  </si>
  <si>
    <t>M.N.M.P</t>
  </si>
  <si>
    <t>E.A.R.P.</t>
  </si>
  <si>
    <t xml:space="preserve">San Francisco </t>
  </si>
  <si>
    <t>Valle de Banderas</t>
  </si>
  <si>
    <t>El Colomo</t>
  </si>
  <si>
    <t>Tepic</t>
  </si>
  <si>
    <t xml:space="preserve">Las Ceibas </t>
  </si>
  <si>
    <t>N.V.R.H</t>
  </si>
  <si>
    <t>J.J.R.V.</t>
  </si>
  <si>
    <t xml:space="preserve">A.N. F.M. </t>
  </si>
  <si>
    <t>M.S.L.V.</t>
  </si>
  <si>
    <t>C.G.S.R.</t>
  </si>
  <si>
    <t>A.N.F.R.</t>
  </si>
  <si>
    <t>S.E.F.R.</t>
  </si>
  <si>
    <t>I.O.F.J.</t>
  </si>
  <si>
    <t>J.F.F.J.</t>
  </si>
  <si>
    <t>O.J.F.J.</t>
  </si>
  <si>
    <t>S.A.P.</t>
  </si>
  <si>
    <t>L.E.P.G.</t>
  </si>
  <si>
    <t>A.Y.U.C.</t>
  </si>
  <si>
    <t>K.Y.U.C</t>
  </si>
  <si>
    <t>M.J.M.C.</t>
  </si>
  <si>
    <t>K.A.R.R</t>
  </si>
  <si>
    <t>F.S.C.S.</t>
  </si>
  <si>
    <t>K.I.C.A</t>
  </si>
  <si>
    <t>K.J.H.M.</t>
  </si>
  <si>
    <t>V.Y.Q.R</t>
  </si>
  <si>
    <t>E.C.O.F</t>
  </si>
  <si>
    <t>K.L.T</t>
  </si>
  <si>
    <t>G.E.A.A</t>
  </si>
  <si>
    <t>K.J.B.R.</t>
  </si>
  <si>
    <t>M.E.C.F.</t>
  </si>
  <si>
    <t>C.G.M.A.</t>
  </si>
  <si>
    <t>M.G.A.P.</t>
  </si>
  <si>
    <t>A.G.P.B</t>
  </si>
  <si>
    <t>M.B.C.V</t>
  </si>
  <si>
    <t>N.K.C.V</t>
  </si>
  <si>
    <t>J.D.C.V.</t>
  </si>
  <si>
    <t>M.E.A.P</t>
  </si>
  <si>
    <t>N.N.A</t>
  </si>
  <si>
    <t xml:space="preserve">E.A.P.T. </t>
  </si>
  <si>
    <t xml:space="preserve">A.C.D.M. </t>
  </si>
  <si>
    <t>Foráneo</t>
  </si>
  <si>
    <t>Fraccionamiento</t>
  </si>
  <si>
    <t xml:space="preserve">Género </t>
  </si>
  <si>
    <t>Jarretaderas</t>
  </si>
  <si>
    <t xml:space="preserve">SMDIF BAHÍA DE BANDERAS </t>
  </si>
  <si>
    <t xml:space="preserve">mujeres </t>
  </si>
  <si>
    <t xml:space="preserve">hombres </t>
  </si>
  <si>
    <t>Gráfica de Escuchas realizadas en Instancias Jurídicas</t>
  </si>
  <si>
    <t>octubre</t>
  </si>
  <si>
    <t>noviembre</t>
  </si>
  <si>
    <t>diciembre</t>
  </si>
  <si>
    <t>Sistema Municipal DIF Bahía de Banderas</t>
  </si>
  <si>
    <t xml:space="preserve">  Coordinación de Psicología</t>
  </si>
  <si>
    <t>mes</t>
  </si>
  <si>
    <t>Edad promedio</t>
  </si>
  <si>
    <t>Listo de NNA a quienes se les brindó acompañamiento durante el proceso de ESCUCHA ante distintas instancias jurídicas</t>
  </si>
  <si>
    <t>periodo: octubre - diciembre,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</si>
</sst>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color rgb="FF990033"/>
      <name val="Century Gothic"/>
      <family val="2"/>
    </font>
    <font>
      <b/>
      <sz val="24"/>
      <color rgb="FF000000"/>
      <name val="Century Gothic"/>
      <family val="2"/>
    </font>
    <font>
      <b/>
      <sz val="18"/>
      <color rgb="FF000000"/>
      <name val="Century Gothic"/>
      <family val="2"/>
    </font>
    <font>
      <sz val="8"/>
      <name val="Calibri"/>
      <family val="2"/>
      <scheme val="minor"/>
    </font>
    <font>
      <sz val="26"/>
      <name val="Calibri"/>
      <family val="2"/>
    </font>
    <font>
      <b/>
      <sz val="26"/>
      <name val="Calibri"/>
      <family val="2"/>
    </font>
    <font>
      <sz val="22"/>
      <name val="Calibri"/>
      <family val="2"/>
    </font>
    <font>
      <sz val="18"/>
      <name val="Calibri"/>
      <family val="2"/>
    </font>
    <font>
      <sz val="14"/>
      <name val="Arial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/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vertical="center"/>
    </xf>
    <xf numFmtId="0" fontId="4" fillId="2" borderId="0" xfId="1" applyFont="1" applyFill="1"/>
    <xf numFmtId="0" fontId="4" fillId="5" borderId="0" xfId="1" applyFont="1" applyFill="1"/>
    <xf numFmtId="0" fontId="1" fillId="5" borderId="0" xfId="1" applyFont="1" applyFill="1"/>
    <xf numFmtId="0" fontId="1" fillId="5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center"/>
    </xf>
    <xf numFmtId="0" fontId="1" fillId="5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2" fillId="2" borderId="0" xfId="1" applyFill="1"/>
    <xf numFmtId="0" fontId="2" fillId="2" borderId="0" xfId="1" applyFill="1" applyAlignment="1">
      <alignment horizontal="right"/>
    </xf>
    <xf numFmtId="0" fontId="2" fillId="2" borderId="0" xfId="1" applyFill="1" applyAlignment="1">
      <alignment horizontal="center"/>
    </xf>
    <xf numFmtId="0" fontId="8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2" fillId="7" borderId="0" xfId="0" applyFont="1" applyFill="1" applyAlignment="1">
      <alignment horizontal="center" vertical="center"/>
    </xf>
    <xf numFmtId="1" fontId="14" fillId="3" borderId="3" xfId="1" applyNumberFormat="1" applyFont="1" applyFill="1" applyBorder="1" applyAlignment="1">
      <alignment horizontal="center" vertical="center" textRotation="255"/>
    </xf>
    <xf numFmtId="1" fontId="14" fillId="2" borderId="3" xfId="1" applyNumberFormat="1" applyFont="1" applyFill="1" applyBorder="1" applyAlignment="1">
      <alignment horizontal="center" vertical="center" textRotation="255"/>
    </xf>
    <xf numFmtId="0" fontId="5" fillId="6" borderId="4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vertical="center"/>
    </xf>
    <xf numFmtId="0" fontId="3" fillId="2" borderId="9" xfId="1" applyFont="1" applyFill="1" applyBorder="1" applyAlignment="1">
      <alignment horizontal="center" vertical="center"/>
    </xf>
    <xf numFmtId="1" fontId="4" fillId="2" borderId="8" xfId="1" applyNumberFormat="1" applyFont="1" applyFill="1" applyBorder="1" applyAlignment="1">
      <alignment horizontal="center" vertical="center"/>
    </xf>
    <xf numFmtId="1" fontId="4" fillId="2" borderId="10" xfId="1" applyNumberFormat="1" applyFont="1" applyFill="1" applyBorder="1" applyAlignment="1">
      <alignment horizontal="center" vertical="center"/>
    </xf>
    <xf numFmtId="1" fontId="14" fillId="3" borderId="11" xfId="1" applyNumberFormat="1" applyFont="1" applyFill="1" applyBorder="1" applyAlignment="1">
      <alignment horizontal="center" vertical="center" textRotation="255"/>
    </xf>
    <xf numFmtId="0" fontId="4" fillId="2" borderId="12" xfId="1" applyFont="1" applyFill="1" applyBorder="1" applyAlignment="1">
      <alignment vertical="center"/>
    </xf>
    <xf numFmtId="0" fontId="4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1" fontId="4" fillId="3" borderId="14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5" fillId="6" borderId="10" xfId="1" applyFont="1" applyFill="1" applyBorder="1" applyAlignment="1">
      <alignment vertical="center"/>
    </xf>
    <xf numFmtId="0" fontId="5" fillId="6" borderId="12" xfId="1" applyFont="1" applyFill="1" applyBorder="1" applyAlignment="1">
      <alignment horizontal="center" vertical="center"/>
    </xf>
    <xf numFmtId="0" fontId="5" fillId="6" borderId="12" xfId="1" applyFont="1" applyFill="1" applyBorder="1" applyAlignment="1">
      <alignment vertical="center"/>
    </xf>
    <xf numFmtId="0" fontId="5" fillId="6" borderId="12" xfId="1" applyFont="1" applyFill="1" applyBorder="1" applyAlignment="1">
      <alignment horizontal="center" textRotation="90"/>
    </xf>
    <xf numFmtId="0" fontId="5" fillId="6" borderId="12" xfId="1" applyFont="1" applyFill="1" applyBorder="1" applyAlignment="1">
      <alignment horizontal="center" textRotation="90" wrapText="1"/>
    </xf>
    <xf numFmtId="0" fontId="5" fillId="6" borderId="13" xfId="1" applyFont="1" applyFill="1" applyBorder="1" applyAlignment="1">
      <alignment horizontal="center" textRotation="90" wrapText="1"/>
    </xf>
    <xf numFmtId="0" fontId="5" fillId="6" borderId="7" xfId="1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horizontal="center" vertical="center"/>
    </xf>
    <xf numFmtId="0" fontId="5" fillId="6" borderId="17" xfId="1" applyFont="1" applyFill="1" applyBorder="1" applyAlignment="1">
      <alignment horizontal="center" vertical="center"/>
    </xf>
    <xf numFmtId="0" fontId="5" fillId="6" borderId="18" xfId="1" applyFont="1" applyFill="1" applyBorder="1" applyAlignment="1">
      <alignment horizontal="center" vertical="center"/>
    </xf>
    <xf numFmtId="1" fontId="4" fillId="2" borderId="4" xfId="1" applyNumberFormat="1" applyFont="1" applyFill="1" applyBorder="1" applyAlignment="1">
      <alignment horizontal="center" vertical="center"/>
    </xf>
    <xf numFmtId="1" fontId="14" fillId="2" borderId="5" xfId="1" applyNumberFormat="1" applyFont="1" applyFill="1" applyBorder="1" applyAlignment="1">
      <alignment horizontal="center" vertical="center" textRotation="255"/>
    </xf>
    <xf numFmtId="0" fontId="4" fillId="2" borderId="6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1" fontId="14" fillId="2" borderId="11" xfId="1" applyNumberFormat="1" applyFont="1" applyFill="1" applyBorder="1" applyAlignment="1">
      <alignment horizontal="center" vertical="center" textRotation="255"/>
    </xf>
    <xf numFmtId="0" fontId="4" fillId="4" borderId="12" xfId="1" applyFont="1" applyFill="1" applyBorder="1" applyAlignment="1">
      <alignment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vertical="center"/>
    </xf>
    <xf numFmtId="0" fontId="4" fillId="3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right" vertical="center"/>
    </xf>
    <xf numFmtId="1" fontId="15" fillId="2" borderId="26" xfId="1" applyNumberFormat="1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CAD525DB-0325-4C79-A912-6E25CC6C2A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'!$C$11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'!$C$12:$C$14</c:f>
              <c:numCache>
                <c:formatCode>General</c:formatCode>
                <c:ptCount val="3"/>
                <c:pt idx="0">
                  <c:v>7</c:v>
                </c:pt>
                <c:pt idx="1">
                  <c:v>18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9-48CB-B9E3-B33EA6AC1D5C}"/>
            </c:ext>
          </c:extLst>
        </c:ser>
        <c:ser>
          <c:idx val="1"/>
          <c:order val="1"/>
          <c:tx>
            <c:strRef>
              <c:f>'Gráfica '!$D$11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'!$D$12:$D$14</c:f>
              <c:numCache>
                <c:formatCode>General</c:formatCode>
                <c:ptCount val="3"/>
                <c:pt idx="0">
                  <c:v>5</c:v>
                </c:pt>
                <c:pt idx="1">
                  <c:v>9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9-48CB-B9E3-B33EA6AC1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5.5999887982677014E-2"/>
              <c:y val="0.30344215044344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  <c:majorUnit val="3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1</xdr:row>
      <xdr:rowOff>533401</xdr:rowOff>
    </xdr:from>
    <xdr:ext cx="733425" cy="952500"/>
    <xdr:pic>
      <xdr:nvPicPr>
        <xdr:cNvPr id="2" name="Imagen 1">
          <a:extLst>
            <a:ext uri="{FF2B5EF4-FFF2-40B4-BE49-F238E27FC236}">
              <a16:creationId xmlns:a16="http://schemas.microsoft.com/office/drawing/2014/main" id="{344E1AA5-5593-400A-BA4A-C098C58218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981200" y="723901"/>
          <a:ext cx="73342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530804</xdr:colOff>
      <xdr:row>5</xdr:row>
      <xdr:rowOff>129635</xdr:rowOff>
    </xdr:from>
    <xdr:to>
      <xdr:col>15</xdr:col>
      <xdr:colOff>292596</xdr:colOff>
      <xdr:row>44</xdr:row>
      <xdr:rowOff>76817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959938-9B3C-4C86-BCE8-3C8C40D09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692728</xdr:colOff>
      <xdr:row>0</xdr:row>
      <xdr:rowOff>151533</xdr:rowOff>
    </xdr:from>
    <xdr:ext cx="1043420" cy="1363807"/>
    <xdr:pic>
      <xdr:nvPicPr>
        <xdr:cNvPr id="3" name="Imagen 2">
          <a:extLst>
            <a:ext uri="{FF2B5EF4-FFF2-40B4-BE49-F238E27FC236}">
              <a16:creationId xmlns:a16="http://schemas.microsoft.com/office/drawing/2014/main" id="{8D88F337-0906-4B73-B681-A3BFAE356CB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454728" y="151533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12BA-D754-4818-AEC8-523E9EEF45DE}">
  <sheetPr>
    <tabColor rgb="FF548135"/>
    <pageSetUpPr fitToPage="1"/>
  </sheetPr>
  <dimension ref="A1:AH965"/>
  <sheetViews>
    <sheetView tabSelected="1" workbookViewId="0">
      <selection activeCell="G50" sqref="G50"/>
    </sheetView>
  </sheetViews>
  <sheetFormatPr baseColWidth="10" defaultColWidth="14.42578125" defaultRowHeight="15" customHeight="1" x14ac:dyDescent="0.25"/>
  <cols>
    <col min="1" max="1" width="11.42578125" style="1" customWidth="1"/>
    <col min="2" max="3" width="5.7109375" style="1" customWidth="1"/>
    <col min="4" max="4" width="19" style="1" customWidth="1"/>
    <col min="5" max="19" width="6.7109375" style="1" customWidth="1"/>
    <col min="20" max="20" width="8.5703125" style="17" customWidth="1"/>
    <col min="21" max="16384" width="14.42578125" style="1"/>
  </cols>
  <sheetData>
    <row r="1" spans="1:34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34" ht="50.1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6"/>
    </row>
    <row r="3" spans="1:34" ht="33.75" x14ac:dyDescent="0.25">
      <c r="A3" s="13"/>
      <c r="B3" s="28" t="s">
        <v>76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4" ht="33.75" x14ac:dyDescent="0.25">
      <c r="A4" s="13"/>
      <c r="B4" s="24" t="s">
        <v>77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4" ht="54" customHeight="1" thickBot="1" x14ac:dyDescent="0.3">
      <c r="A5" s="13"/>
      <c r="B5" s="82" t="s">
        <v>80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4" ht="15.75" thickTop="1" x14ac:dyDescent="0.2">
      <c r="A6" s="12"/>
      <c r="B6" s="31" t="s">
        <v>1</v>
      </c>
      <c r="C6" s="32" t="s">
        <v>78</v>
      </c>
      <c r="D6" s="32" t="s">
        <v>2</v>
      </c>
      <c r="E6" s="32" t="s">
        <v>3</v>
      </c>
      <c r="F6" s="32" t="s">
        <v>67</v>
      </c>
      <c r="G6" s="33"/>
      <c r="H6" s="32" t="s">
        <v>66</v>
      </c>
      <c r="I6" s="32"/>
      <c r="J6" s="32"/>
      <c r="K6" s="32"/>
      <c r="L6" s="52" t="s">
        <v>0</v>
      </c>
      <c r="M6" s="53"/>
      <c r="N6" s="53"/>
      <c r="O6" s="53"/>
      <c r="P6" s="53"/>
      <c r="Q6" s="53"/>
      <c r="R6" s="53"/>
      <c r="S6" s="54"/>
      <c r="T6" s="51" t="s">
        <v>65</v>
      </c>
    </row>
    <row r="7" spans="1:34" ht="74.25" customHeight="1" thickBot="1" x14ac:dyDescent="0.25">
      <c r="A7" s="12"/>
      <c r="B7" s="45"/>
      <c r="C7" s="46"/>
      <c r="D7" s="47"/>
      <c r="E7" s="46"/>
      <c r="F7" s="48" t="s">
        <v>4</v>
      </c>
      <c r="G7" s="48" t="s">
        <v>5</v>
      </c>
      <c r="H7" s="49" t="s">
        <v>9</v>
      </c>
      <c r="I7" s="49" t="s">
        <v>10</v>
      </c>
      <c r="J7" s="49" t="s">
        <v>11</v>
      </c>
      <c r="K7" s="49" t="s">
        <v>29</v>
      </c>
      <c r="L7" s="49" t="s">
        <v>6</v>
      </c>
      <c r="M7" s="49" t="s">
        <v>7</v>
      </c>
      <c r="N7" s="49" t="s">
        <v>26</v>
      </c>
      <c r="O7" s="49" t="s">
        <v>12</v>
      </c>
      <c r="P7" s="49" t="s">
        <v>8</v>
      </c>
      <c r="Q7" s="49" t="s">
        <v>27</v>
      </c>
      <c r="R7" s="49" t="s">
        <v>25</v>
      </c>
      <c r="S7" s="49" t="s">
        <v>68</v>
      </c>
      <c r="T7" s="50" t="s">
        <v>28</v>
      </c>
    </row>
    <row r="8" spans="1:34" ht="24.95" customHeight="1" thickTop="1" x14ac:dyDescent="0.2">
      <c r="A8" s="11"/>
      <c r="B8" s="41">
        <v>1</v>
      </c>
      <c r="C8" s="29" t="s">
        <v>73</v>
      </c>
      <c r="D8" s="42" t="s">
        <v>13</v>
      </c>
      <c r="E8" s="43"/>
      <c r="F8" s="43">
        <v>1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>
        <v>1</v>
      </c>
      <c r="T8" s="44"/>
    </row>
    <row r="9" spans="1:34" ht="24.95" customHeight="1" x14ac:dyDescent="0.2">
      <c r="A9" s="11"/>
      <c r="B9" s="35">
        <f>+B8+1</f>
        <v>2</v>
      </c>
      <c r="C9" s="29"/>
      <c r="D9" s="4" t="s">
        <v>14</v>
      </c>
      <c r="E9" s="3">
        <v>12</v>
      </c>
      <c r="F9" s="3"/>
      <c r="G9" s="3">
        <v>1</v>
      </c>
      <c r="H9" s="3"/>
      <c r="I9" s="3"/>
      <c r="J9" s="3"/>
      <c r="K9" s="3"/>
      <c r="L9" s="3"/>
      <c r="M9" s="3"/>
      <c r="N9" s="3"/>
      <c r="O9" s="3"/>
      <c r="P9" s="3">
        <v>1</v>
      </c>
      <c r="Q9" s="3"/>
      <c r="R9" s="3"/>
      <c r="S9" s="3"/>
      <c r="T9" s="34"/>
    </row>
    <row r="10" spans="1:34" ht="24.95" customHeight="1" x14ac:dyDescent="0.2">
      <c r="A10" s="11"/>
      <c r="B10" s="35">
        <f t="shared" ref="B10:B56" si="0">+B9+1</f>
        <v>3</v>
      </c>
      <c r="C10" s="29"/>
      <c r="D10" s="6" t="s">
        <v>15</v>
      </c>
      <c r="E10" s="5">
        <v>15</v>
      </c>
      <c r="F10" s="5"/>
      <c r="G10" s="5">
        <v>1</v>
      </c>
      <c r="H10" s="5"/>
      <c r="I10" s="5"/>
      <c r="J10" s="5"/>
      <c r="K10" s="5"/>
      <c r="L10" s="5"/>
      <c r="M10" s="5"/>
      <c r="N10" s="5"/>
      <c r="O10" s="5"/>
      <c r="P10" s="5">
        <v>1</v>
      </c>
      <c r="Q10" s="5"/>
      <c r="R10" s="5"/>
      <c r="S10" s="5"/>
      <c r="T10" s="34"/>
    </row>
    <row r="11" spans="1:34" ht="24.95" customHeight="1" x14ac:dyDescent="0.2">
      <c r="A11" s="11"/>
      <c r="B11" s="35">
        <f t="shared" si="0"/>
        <v>4</v>
      </c>
      <c r="C11" s="29"/>
      <c r="D11" s="4" t="s">
        <v>16</v>
      </c>
      <c r="E11" s="3">
        <v>17</v>
      </c>
      <c r="F11" s="3">
        <v>1</v>
      </c>
      <c r="G11" s="3"/>
      <c r="H11" s="3"/>
      <c r="I11" s="3"/>
      <c r="J11" s="3"/>
      <c r="K11" s="3"/>
      <c r="L11" s="3"/>
      <c r="M11" s="3"/>
      <c r="N11" s="3"/>
      <c r="O11" s="3"/>
      <c r="P11" s="3">
        <v>1</v>
      </c>
      <c r="Q11" s="3"/>
      <c r="R11" s="3"/>
      <c r="S11" s="3"/>
      <c r="T11" s="34"/>
    </row>
    <row r="12" spans="1:34" ht="24.95" customHeight="1" x14ac:dyDescent="0.2">
      <c r="A12" s="11"/>
      <c r="B12" s="35">
        <f t="shared" si="0"/>
        <v>5</v>
      </c>
      <c r="C12" s="29"/>
      <c r="D12" s="6" t="s">
        <v>17</v>
      </c>
      <c r="E12" s="5">
        <v>16</v>
      </c>
      <c r="F12" s="5">
        <v>1</v>
      </c>
      <c r="G12" s="5"/>
      <c r="H12" s="5"/>
      <c r="I12" s="5"/>
      <c r="J12" s="5"/>
      <c r="K12" s="5"/>
      <c r="L12" s="5"/>
      <c r="M12" s="5"/>
      <c r="N12" s="5"/>
      <c r="O12" s="5"/>
      <c r="P12" s="5">
        <v>1</v>
      </c>
      <c r="Q12" s="5"/>
      <c r="R12" s="5"/>
      <c r="S12" s="5"/>
      <c r="T12" s="34"/>
    </row>
    <row r="13" spans="1:34" ht="24.95" customHeight="1" x14ac:dyDescent="0.2">
      <c r="A13" s="11"/>
      <c r="B13" s="35">
        <f t="shared" si="0"/>
        <v>6</v>
      </c>
      <c r="C13" s="29"/>
      <c r="D13" s="4" t="s">
        <v>18</v>
      </c>
      <c r="E13" s="3">
        <v>15</v>
      </c>
      <c r="F13" s="3">
        <v>1</v>
      </c>
      <c r="G13" s="3"/>
      <c r="H13" s="3"/>
      <c r="I13" s="3"/>
      <c r="J13" s="3"/>
      <c r="K13" s="3"/>
      <c r="L13" s="3">
        <v>1</v>
      </c>
      <c r="M13" s="3"/>
      <c r="N13" s="3"/>
      <c r="O13" s="3"/>
      <c r="P13" s="3"/>
      <c r="Q13" s="3"/>
      <c r="R13" s="3"/>
      <c r="S13" s="3"/>
      <c r="T13" s="34"/>
    </row>
    <row r="14" spans="1:34" ht="24.95" customHeight="1" x14ac:dyDescent="0.2">
      <c r="A14" s="11"/>
      <c r="B14" s="35">
        <f t="shared" si="0"/>
        <v>7</v>
      </c>
      <c r="C14" s="29"/>
      <c r="D14" s="6" t="s">
        <v>19</v>
      </c>
      <c r="E14" s="5">
        <v>12</v>
      </c>
      <c r="F14" s="5"/>
      <c r="G14" s="5">
        <v>1</v>
      </c>
      <c r="H14" s="5"/>
      <c r="I14" s="5"/>
      <c r="J14" s="5"/>
      <c r="K14" s="5"/>
      <c r="L14" s="5"/>
      <c r="M14" s="5">
        <v>1</v>
      </c>
      <c r="N14" s="5"/>
      <c r="O14" s="5"/>
      <c r="P14" s="5"/>
      <c r="Q14" s="5"/>
      <c r="R14" s="5"/>
      <c r="S14" s="5"/>
      <c r="T14" s="34"/>
    </row>
    <row r="15" spans="1:34" ht="24.95" customHeight="1" x14ac:dyDescent="0.2">
      <c r="A15" s="11"/>
      <c r="B15" s="35">
        <f t="shared" si="0"/>
        <v>8</v>
      </c>
      <c r="C15" s="29"/>
      <c r="D15" s="4" t="s">
        <v>20</v>
      </c>
      <c r="E15" s="3">
        <v>13</v>
      </c>
      <c r="F15" s="3">
        <v>1</v>
      </c>
      <c r="G15" s="3"/>
      <c r="H15" s="3"/>
      <c r="I15" s="3"/>
      <c r="J15" s="3"/>
      <c r="K15" s="3"/>
      <c r="L15" s="3"/>
      <c r="M15" s="3">
        <v>1</v>
      </c>
      <c r="N15" s="3"/>
      <c r="O15" s="3"/>
      <c r="P15" s="3"/>
      <c r="Q15" s="3"/>
      <c r="R15" s="3"/>
      <c r="S15" s="3"/>
      <c r="T15" s="34"/>
    </row>
    <row r="16" spans="1:34" ht="24.95" customHeight="1" x14ac:dyDescent="0.2">
      <c r="A16" s="11"/>
      <c r="B16" s="35">
        <f t="shared" si="0"/>
        <v>9</v>
      </c>
      <c r="C16" s="29"/>
      <c r="D16" s="6" t="s">
        <v>21</v>
      </c>
      <c r="E16" s="5">
        <v>13</v>
      </c>
      <c r="F16" s="5">
        <v>1</v>
      </c>
      <c r="G16" s="5"/>
      <c r="H16" s="5">
        <v>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34"/>
    </row>
    <row r="17" spans="1:20" ht="24.95" customHeight="1" x14ac:dyDescent="0.2">
      <c r="A17" s="11"/>
      <c r="B17" s="35">
        <f t="shared" si="0"/>
        <v>10</v>
      </c>
      <c r="C17" s="29"/>
      <c r="D17" s="4" t="s">
        <v>22</v>
      </c>
      <c r="E17" s="3">
        <v>11</v>
      </c>
      <c r="F17" s="3">
        <v>1</v>
      </c>
      <c r="G17" s="3"/>
      <c r="H17" s="3"/>
      <c r="I17" s="3"/>
      <c r="J17" s="3">
        <v>1</v>
      </c>
      <c r="K17" s="3"/>
      <c r="L17" s="3"/>
      <c r="M17" s="3"/>
      <c r="N17" s="3"/>
      <c r="O17" s="3"/>
      <c r="P17" s="3"/>
      <c r="Q17" s="3"/>
      <c r="R17" s="3"/>
      <c r="S17" s="3"/>
      <c r="T17" s="34"/>
    </row>
    <row r="18" spans="1:20" ht="24.95" customHeight="1" x14ac:dyDescent="0.2">
      <c r="A18" s="11"/>
      <c r="B18" s="35">
        <f t="shared" si="0"/>
        <v>11</v>
      </c>
      <c r="C18" s="29"/>
      <c r="D18" s="6" t="s">
        <v>23</v>
      </c>
      <c r="E18" s="5">
        <v>15</v>
      </c>
      <c r="F18" s="5">
        <v>1</v>
      </c>
      <c r="G18" s="5"/>
      <c r="H18" s="5"/>
      <c r="I18" s="5">
        <v>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34"/>
    </row>
    <row r="19" spans="1:20" ht="24.95" customHeight="1" thickBot="1" x14ac:dyDescent="0.25">
      <c r="A19" s="11"/>
      <c r="B19" s="36">
        <f t="shared" si="0"/>
        <v>12</v>
      </c>
      <c r="C19" s="37"/>
      <c r="D19" s="38" t="s">
        <v>24</v>
      </c>
      <c r="E19" s="39">
        <v>14</v>
      </c>
      <c r="F19" s="39"/>
      <c r="G19" s="39">
        <v>1</v>
      </c>
      <c r="H19" s="39"/>
      <c r="I19" s="39"/>
      <c r="J19" s="39"/>
      <c r="K19" s="39"/>
      <c r="L19" s="39"/>
      <c r="M19" s="39"/>
      <c r="N19" s="39"/>
      <c r="O19" s="39">
        <v>1</v>
      </c>
      <c r="P19" s="39"/>
      <c r="Q19" s="39"/>
      <c r="R19" s="39"/>
      <c r="S19" s="39"/>
      <c r="T19" s="40"/>
    </row>
    <row r="20" spans="1:20" ht="24.95" customHeight="1" thickTop="1" x14ac:dyDescent="0.25">
      <c r="A20" s="2"/>
      <c r="B20" s="55">
        <f t="shared" si="0"/>
        <v>13</v>
      </c>
      <c r="C20" s="56" t="s">
        <v>74</v>
      </c>
      <c r="D20" s="57" t="s">
        <v>24</v>
      </c>
      <c r="E20" s="58">
        <v>14</v>
      </c>
      <c r="F20" s="58"/>
      <c r="G20" s="58">
        <v>1</v>
      </c>
      <c r="H20" s="58"/>
      <c r="I20" s="58"/>
      <c r="J20" s="58"/>
      <c r="K20" s="58"/>
      <c r="L20" s="58"/>
      <c r="M20" s="58"/>
      <c r="N20" s="58"/>
      <c r="O20" s="58">
        <v>1</v>
      </c>
      <c r="P20" s="58"/>
      <c r="Q20" s="58"/>
      <c r="R20" s="58"/>
      <c r="S20" s="58"/>
      <c r="T20" s="59"/>
    </row>
    <row r="21" spans="1:20" ht="24.95" customHeight="1" x14ac:dyDescent="0.25">
      <c r="A21" s="2"/>
      <c r="B21" s="35">
        <f t="shared" si="0"/>
        <v>14</v>
      </c>
      <c r="C21" s="30"/>
      <c r="D21" s="6" t="s">
        <v>30</v>
      </c>
      <c r="E21" s="5">
        <v>8</v>
      </c>
      <c r="F21" s="5">
        <v>1</v>
      </c>
      <c r="G21" s="5"/>
      <c r="H21" s="5"/>
      <c r="I21" s="5"/>
      <c r="J21" s="5"/>
      <c r="K21" s="5"/>
      <c r="L21" s="5"/>
      <c r="M21" s="5"/>
      <c r="N21" s="5">
        <v>1</v>
      </c>
      <c r="O21" s="5"/>
      <c r="P21" s="5"/>
      <c r="Q21" s="5"/>
      <c r="R21" s="5"/>
      <c r="S21" s="5"/>
      <c r="T21" s="60"/>
    </row>
    <row r="22" spans="1:20" ht="24.95" customHeight="1" x14ac:dyDescent="0.25">
      <c r="A22" s="2"/>
      <c r="B22" s="35">
        <f t="shared" si="0"/>
        <v>15</v>
      </c>
      <c r="C22" s="30"/>
      <c r="D22" s="4" t="s">
        <v>31</v>
      </c>
      <c r="E22" s="3">
        <v>4</v>
      </c>
      <c r="F22" s="3"/>
      <c r="G22" s="3">
        <v>1</v>
      </c>
      <c r="H22" s="3"/>
      <c r="I22" s="3"/>
      <c r="J22" s="3"/>
      <c r="K22" s="3"/>
      <c r="L22" s="3"/>
      <c r="M22" s="3"/>
      <c r="N22" s="3"/>
      <c r="O22" s="3"/>
      <c r="P22" s="3">
        <v>1</v>
      </c>
      <c r="Q22" s="3"/>
      <c r="R22" s="3"/>
      <c r="S22" s="3"/>
      <c r="T22" s="61"/>
    </row>
    <row r="23" spans="1:20" ht="24.95" customHeight="1" x14ac:dyDescent="0.25">
      <c r="A23" s="2"/>
      <c r="B23" s="35">
        <f t="shared" si="0"/>
        <v>16</v>
      </c>
      <c r="C23" s="30"/>
      <c r="D23" s="4" t="s">
        <v>32</v>
      </c>
      <c r="E23" s="3">
        <v>14</v>
      </c>
      <c r="F23" s="3">
        <v>1</v>
      </c>
      <c r="G23" s="3"/>
      <c r="H23" s="3"/>
      <c r="I23" s="3"/>
      <c r="J23" s="3">
        <v>1</v>
      </c>
      <c r="K23" s="3"/>
      <c r="L23" s="3"/>
      <c r="M23" s="3"/>
      <c r="N23" s="3"/>
      <c r="O23" s="3"/>
      <c r="P23" s="3"/>
      <c r="Q23" s="3"/>
      <c r="R23" s="3"/>
      <c r="S23" s="3"/>
      <c r="T23" s="61"/>
    </row>
    <row r="24" spans="1:20" ht="24.95" customHeight="1" x14ac:dyDescent="0.25">
      <c r="A24" s="2"/>
      <c r="B24" s="35">
        <f t="shared" si="0"/>
        <v>17</v>
      </c>
      <c r="C24" s="30"/>
      <c r="D24" s="6" t="s">
        <v>33</v>
      </c>
      <c r="E24" s="5">
        <v>14</v>
      </c>
      <c r="F24" s="5">
        <v>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>
        <v>1</v>
      </c>
      <c r="S24" s="5"/>
      <c r="T24" s="60"/>
    </row>
    <row r="25" spans="1:20" ht="24.95" customHeight="1" x14ac:dyDescent="0.25">
      <c r="A25" s="2"/>
      <c r="B25" s="35">
        <f t="shared" si="0"/>
        <v>18</v>
      </c>
      <c r="C25" s="30"/>
      <c r="D25" s="4" t="s">
        <v>34</v>
      </c>
      <c r="E25" s="3">
        <v>15</v>
      </c>
      <c r="F25" s="3"/>
      <c r="G25" s="3">
        <v>1</v>
      </c>
      <c r="H25" s="3"/>
      <c r="I25" s="3"/>
      <c r="J25" s="3"/>
      <c r="K25" s="3"/>
      <c r="L25" s="3"/>
      <c r="M25" s="3"/>
      <c r="N25" s="3"/>
      <c r="O25" s="3">
        <v>1</v>
      </c>
      <c r="P25" s="3"/>
      <c r="Q25" s="3"/>
      <c r="R25" s="3"/>
      <c r="S25" s="3"/>
      <c r="T25" s="61"/>
    </row>
    <row r="26" spans="1:20" ht="24.95" customHeight="1" x14ac:dyDescent="0.25">
      <c r="A26" s="2"/>
      <c r="B26" s="35">
        <f t="shared" si="0"/>
        <v>19</v>
      </c>
      <c r="C26" s="30"/>
      <c r="D26" s="6" t="s">
        <v>35</v>
      </c>
      <c r="E26" s="5">
        <v>11</v>
      </c>
      <c r="F26" s="5">
        <v>1</v>
      </c>
      <c r="G26" s="5"/>
      <c r="H26" s="5"/>
      <c r="I26" s="5"/>
      <c r="J26" s="5"/>
      <c r="K26" s="5"/>
      <c r="L26" s="5"/>
      <c r="M26" s="5"/>
      <c r="N26" s="5">
        <v>1</v>
      </c>
      <c r="O26" s="5"/>
      <c r="P26" s="5"/>
      <c r="Q26" s="5"/>
      <c r="R26" s="5"/>
      <c r="S26" s="5"/>
      <c r="T26" s="60"/>
    </row>
    <row r="27" spans="1:20" ht="24.95" customHeight="1" x14ac:dyDescent="0.25">
      <c r="A27" s="2"/>
      <c r="B27" s="35">
        <f t="shared" si="0"/>
        <v>20</v>
      </c>
      <c r="C27" s="30"/>
      <c r="D27" s="4" t="s">
        <v>36</v>
      </c>
      <c r="E27" s="3">
        <v>14</v>
      </c>
      <c r="F27" s="3">
        <v>1</v>
      </c>
      <c r="G27" s="3"/>
      <c r="H27" s="3"/>
      <c r="I27" s="3"/>
      <c r="J27" s="3"/>
      <c r="K27" s="3"/>
      <c r="L27" s="3"/>
      <c r="M27" s="3"/>
      <c r="N27" s="3">
        <v>1</v>
      </c>
      <c r="O27" s="3"/>
      <c r="P27" s="3"/>
      <c r="Q27" s="3"/>
      <c r="R27" s="3"/>
      <c r="S27" s="3"/>
      <c r="T27" s="61"/>
    </row>
    <row r="28" spans="1:20" ht="24.95" customHeight="1" x14ac:dyDescent="0.25">
      <c r="A28" s="2"/>
      <c r="B28" s="35">
        <f t="shared" si="0"/>
        <v>21</v>
      </c>
      <c r="C28" s="30"/>
      <c r="D28" s="6" t="s">
        <v>37</v>
      </c>
      <c r="E28" s="5">
        <v>5</v>
      </c>
      <c r="F28" s="5"/>
      <c r="G28" s="5">
        <v>1</v>
      </c>
      <c r="H28" s="5"/>
      <c r="I28" s="5"/>
      <c r="J28" s="5"/>
      <c r="K28" s="5"/>
      <c r="L28" s="5"/>
      <c r="M28" s="5"/>
      <c r="N28" s="5">
        <v>1</v>
      </c>
      <c r="O28" s="5"/>
      <c r="P28" s="5"/>
      <c r="Q28" s="5"/>
      <c r="R28" s="5"/>
      <c r="S28" s="5"/>
      <c r="T28" s="60"/>
    </row>
    <row r="29" spans="1:20" ht="24.95" customHeight="1" x14ac:dyDescent="0.25">
      <c r="A29" s="2"/>
      <c r="B29" s="35">
        <f t="shared" si="0"/>
        <v>22</v>
      </c>
      <c r="C29" s="30"/>
      <c r="D29" s="4" t="s">
        <v>38</v>
      </c>
      <c r="E29" s="3">
        <v>12</v>
      </c>
      <c r="F29" s="3"/>
      <c r="G29" s="3">
        <v>1</v>
      </c>
      <c r="H29" s="3"/>
      <c r="I29" s="3"/>
      <c r="J29" s="3"/>
      <c r="K29" s="3"/>
      <c r="L29" s="3"/>
      <c r="M29" s="3"/>
      <c r="N29" s="3">
        <v>1</v>
      </c>
      <c r="O29" s="3"/>
      <c r="P29" s="3"/>
      <c r="Q29" s="3"/>
      <c r="R29" s="3"/>
      <c r="S29" s="3"/>
      <c r="T29" s="61"/>
    </row>
    <row r="30" spans="1:20" ht="24.95" customHeight="1" x14ac:dyDescent="0.25">
      <c r="A30" s="2"/>
      <c r="B30" s="35">
        <f t="shared" si="0"/>
        <v>23</v>
      </c>
      <c r="C30" s="30"/>
      <c r="D30" s="6" t="s">
        <v>39</v>
      </c>
      <c r="E30" s="5">
        <v>15</v>
      </c>
      <c r="F30" s="5"/>
      <c r="G30" s="5">
        <v>1</v>
      </c>
      <c r="H30" s="5"/>
      <c r="I30" s="5"/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60"/>
    </row>
    <row r="31" spans="1:20" ht="24.95" customHeight="1" x14ac:dyDescent="0.25">
      <c r="A31" s="2"/>
      <c r="B31" s="35">
        <f t="shared" si="0"/>
        <v>24</v>
      </c>
      <c r="C31" s="30"/>
      <c r="D31" s="4" t="s">
        <v>40</v>
      </c>
      <c r="E31" s="3">
        <v>13</v>
      </c>
      <c r="F31" s="3">
        <v>1</v>
      </c>
      <c r="G31" s="3"/>
      <c r="H31" s="3"/>
      <c r="I31" s="3"/>
      <c r="J31" s="3"/>
      <c r="K31" s="3"/>
      <c r="L31" s="3"/>
      <c r="M31" s="3"/>
      <c r="N31" s="3">
        <v>1</v>
      </c>
      <c r="O31" s="3"/>
      <c r="P31" s="3"/>
      <c r="Q31" s="3"/>
      <c r="R31" s="3"/>
      <c r="S31" s="3"/>
      <c r="T31" s="61"/>
    </row>
    <row r="32" spans="1:20" ht="24.95" customHeight="1" x14ac:dyDescent="0.25">
      <c r="A32" s="2"/>
      <c r="B32" s="35">
        <f t="shared" si="0"/>
        <v>25</v>
      </c>
      <c r="C32" s="30"/>
      <c r="D32" s="6" t="s">
        <v>41</v>
      </c>
      <c r="E32" s="5">
        <v>9</v>
      </c>
      <c r="F32" s="5">
        <v>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>
        <v>1</v>
      </c>
      <c r="R32" s="5"/>
      <c r="S32" s="5"/>
      <c r="T32" s="60"/>
    </row>
    <row r="33" spans="1:20" ht="24.95" customHeight="1" x14ac:dyDescent="0.25">
      <c r="A33" s="2"/>
      <c r="B33" s="35">
        <f t="shared" si="0"/>
        <v>26</v>
      </c>
      <c r="C33" s="30"/>
      <c r="D33" s="4" t="s">
        <v>42</v>
      </c>
      <c r="E33" s="3">
        <v>10</v>
      </c>
      <c r="F33" s="3">
        <v>1</v>
      </c>
      <c r="G33" s="3"/>
      <c r="H33" s="3"/>
      <c r="I33" s="3"/>
      <c r="J33" s="3"/>
      <c r="K33" s="3"/>
      <c r="L33" s="3"/>
      <c r="M33" s="3"/>
      <c r="N33" s="3"/>
      <c r="O33" s="3">
        <v>1</v>
      </c>
      <c r="P33" s="3"/>
      <c r="Q33" s="3"/>
      <c r="R33" s="3"/>
      <c r="S33" s="3"/>
      <c r="T33" s="61"/>
    </row>
    <row r="34" spans="1:20" ht="24.95" customHeight="1" x14ac:dyDescent="0.25">
      <c r="A34" s="2"/>
      <c r="B34" s="35">
        <f t="shared" si="0"/>
        <v>27</v>
      </c>
      <c r="C34" s="30"/>
      <c r="D34" s="6" t="s">
        <v>43</v>
      </c>
      <c r="E34" s="5">
        <v>8</v>
      </c>
      <c r="F34" s="5">
        <v>1</v>
      </c>
      <c r="G34" s="5"/>
      <c r="H34" s="5"/>
      <c r="I34" s="5"/>
      <c r="J34" s="5"/>
      <c r="K34" s="5"/>
      <c r="L34" s="5"/>
      <c r="M34" s="5"/>
      <c r="N34" s="5"/>
      <c r="O34" s="5">
        <v>1</v>
      </c>
      <c r="P34" s="5"/>
      <c r="Q34" s="5"/>
      <c r="R34" s="5"/>
      <c r="S34" s="5"/>
      <c r="T34" s="60"/>
    </row>
    <row r="35" spans="1:20" ht="24.95" customHeight="1" x14ac:dyDescent="0.25">
      <c r="A35" s="2"/>
      <c r="B35" s="35">
        <f t="shared" si="0"/>
        <v>28</v>
      </c>
      <c r="C35" s="30"/>
      <c r="D35" s="4" t="s">
        <v>44</v>
      </c>
      <c r="E35" s="3">
        <v>13</v>
      </c>
      <c r="F35" s="3">
        <v>1</v>
      </c>
      <c r="G35" s="3"/>
      <c r="H35" s="3"/>
      <c r="I35" s="3"/>
      <c r="J35" s="3"/>
      <c r="K35" s="3"/>
      <c r="L35" s="3"/>
      <c r="M35" s="3"/>
      <c r="N35" s="3"/>
      <c r="O35" s="3">
        <v>1</v>
      </c>
      <c r="P35" s="3"/>
      <c r="Q35" s="3"/>
      <c r="R35" s="3"/>
      <c r="S35" s="3"/>
      <c r="T35" s="61"/>
    </row>
    <row r="36" spans="1:20" ht="24.95" customHeight="1" x14ac:dyDescent="0.25">
      <c r="A36" s="2"/>
      <c r="B36" s="35">
        <f t="shared" si="0"/>
        <v>29</v>
      </c>
      <c r="C36" s="30"/>
      <c r="D36" s="6" t="s">
        <v>45</v>
      </c>
      <c r="E36" s="5">
        <v>5</v>
      </c>
      <c r="F36" s="5">
        <v>1</v>
      </c>
      <c r="G36" s="5"/>
      <c r="H36" s="5"/>
      <c r="I36" s="5"/>
      <c r="J36" s="5"/>
      <c r="K36" s="5"/>
      <c r="L36" s="5"/>
      <c r="M36" s="5"/>
      <c r="N36" s="5"/>
      <c r="O36" s="5">
        <v>1</v>
      </c>
      <c r="P36" s="5"/>
      <c r="Q36" s="5"/>
      <c r="R36" s="5"/>
      <c r="S36" s="5"/>
      <c r="T36" s="60"/>
    </row>
    <row r="37" spans="1:20" ht="24.95" customHeight="1" x14ac:dyDescent="0.25">
      <c r="A37" s="2"/>
      <c r="B37" s="35">
        <f t="shared" si="0"/>
        <v>30</v>
      </c>
      <c r="C37" s="30"/>
      <c r="D37" s="4" t="s">
        <v>46</v>
      </c>
      <c r="E37" s="3">
        <v>15</v>
      </c>
      <c r="F37" s="3">
        <v>1</v>
      </c>
      <c r="G37" s="3"/>
      <c r="H37" s="3"/>
      <c r="I37" s="3"/>
      <c r="J37" s="3"/>
      <c r="K37" s="3"/>
      <c r="L37" s="3">
        <v>1</v>
      </c>
      <c r="M37" s="3"/>
      <c r="N37" s="3"/>
      <c r="O37" s="3"/>
      <c r="P37" s="3"/>
      <c r="Q37" s="3"/>
      <c r="R37" s="3"/>
      <c r="S37" s="3"/>
      <c r="T37" s="61"/>
    </row>
    <row r="38" spans="1:20" ht="24.95" customHeight="1" x14ac:dyDescent="0.25">
      <c r="A38" s="2"/>
      <c r="B38" s="35">
        <f t="shared" si="0"/>
        <v>31</v>
      </c>
      <c r="C38" s="30"/>
      <c r="D38" s="6" t="s">
        <v>47</v>
      </c>
      <c r="E38" s="5">
        <v>13</v>
      </c>
      <c r="F38" s="5"/>
      <c r="G38" s="5">
        <v>1</v>
      </c>
      <c r="H38" s="5"/>
      <c r="I38" s="5"/>
      <c r="J38" s="5"/>
      <c r="K38" s="5"/>
      <c r="L38" s="5"/>
      <c r="M38" s="5"/>
      <c r="N38" s="5"/>
      <c r="O38" s="5">
        <v>1</v>
      </c>
      <c r="P38" s="5"/>
      <c r="Q38" s="5"/>
      <c r="R38" s="5"/>
      <c r="S38" s="5"/>
      <c r="T38" s="60"/>
    </row>
    <row r="39" spans="1:20" ht="24.95" customHeight="1" x14ac:dyDescent="0.25">
      <c r="A39" s="2"/>
      <c r="B39" s="35">
        <f t="shared" si="0"/>
        <v>32</v>
      </c>
      <c r="C39" s="30"/>
      <c r="D39" s="4" t="s">
        <v>48</v>
      </c>
      <c r="E39" s="3">
        <v>7</v>
      </c>
      <c r="F39" s="3">
        <v>1</v>
      </c>
      <c r="G39" s="3"/>
      <c r="H39" s="3"/>
      <c r="I39" s="3"/>
      <c r="J39" s="3"/>
      <c r="K39" s="3"/>
      <c r="L39" s="3"/>
      <c r="M39" s="3">
        <v>1</v>
      </c>
      <c r="N39" s="3"/>
      <c r="O39" s="3"/>
      <c r="P39" s="3"/>
      <c r="Q39" s="3"/>
      <c r="R39" s="3"/>
      <c r="S39" s="3"/>
      <c r="T39" s="61"/>
    </row>
    <row r="40" spans="1:20" ht="24.95" customHeight="1" x14ac:dyDescent="0.25">
      <c r="A40" s="2"/>
      <c r="B40" s="35">
        <f t="shared" si="0"/>
        <v>33</v>
      </c>
      <c r="C40" s="30"/>
      <c r="D40" s="6" t="s">
        <v>49</v>
      </c>
      <c r="E40" s="5">
        <v>12</v>
      </c>
      <c r="F40" s="5">
        <v>1</v>
      </c>
      <c r="G40" s="5"/>
      <c r="H40" s="5"/>
      <c r="I40" s="5"/>
      <c r="J40" s="5"/>
      <c r="K40" s="5"/>
      <c r="L40" s="5"/>
      <c r="M40" s="5"/>
      <c r="N40" s="5">
        <v>1</v>
      </c>
      <c r="O40" s="5"/>
      <c r="P40" s="5"/>
      <c r="Q40" s="5"/>
      <c r="R40" s="5"/>
      <c r="S40" s="5"/>
      <c r="T40" s="60"/>
    </row>
    <row r="41" spans="1:20" ht="24.95" customHeight="1" x14ac:dyDescent="0.25">
      <c r="A41" s="2"/>
      <c r="B41" s="35">
        <f t="shared" si="0"/>
        <v>34</v>
      </c>
      <c r="C41" s="30"/>
      <c r="D41" s="10" t="s">
        <v>50</v>
      </c>
      <c r="E41" s="9">
        <v>17</v>
      </c>
      <c r="F41" s="9">
        <v>1</v>
      </c>
      <c r="G41" s="9"/>
      <c r="H41" s="9"/>
      <c r="I41" s="9"/>
      <c r="J41" s="9"/>
      <c r="K41" s="9"/>
      <c r="L41" s="9"/>
      <c r="M41" s="9"/>
      <c r="N41" s="9"/>
      <c r="O41" s="9"/>
      <c r="P41" s="9">
        <v>1</v>
      </c>
      <c r="Q41" s="9"/>
      <c r="R41" s="9"/>
      <c r="S41" s="9"/>
      <c r="T41" s="62"/>
    </row>
    <row r="42" spans="1:20" ht="24.95" customHeight="1" x14ac:dyDescent="0.25">
      <c r="A42" s="2"/>
      <c r="B42" s="35">
        <f t="shared" si="0"/>
        <v>35</v>
      </c>
      <c r="C42" s="30"/>
      <c r="D42" s="6" t="s">
        <v>51</v>
      </c>
      <c r="E42" s="5">
        <v>5</v>
      </c>
      <c r="F42" s="5"/>
      <c r="G42" s="5">
        <v>1</v>
      </c>
      <c r="H42" s="5"/>
      <c r="I42" s="5"/>
      <c r="J42" s="5"/>
      <c r="K42" s="5"/>
      <c r="L42" s="5"/>
      <c r="M42" s="5"/>
      <c r="N42" s="5">
        <v>1</v>
      </c>
      <c r="O42" s="5"/>
      <c r="P42" s="5"/>
      <c r="Q42" s="5"/>
      <c r="R42" s="5"/>
      <c r="S42" s="5"/>
      <c r="T42" s="60"/>
    </row>
    <row r="43" spans="1:20" ht="24.95" customHeight="1" x14ac:dyDescent="0.25">
      <c r="A43" s="2"/>
      <c r="B43" s="35">
        <f t="shared" si="0"/>
        <v>36</v>
      </c>
      <c r="C43" s="30"/>
      <c r="D43" s="10" t="s">
        <v>52</v>
      </c>
      <c r="E43" s="9">
        <v>16</v>
      </c>
      <c r="F43" s="9">
        <v>1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62">
        <v>1</v>
      </c>
    </row>
    <row r="44" spans="1:20" ht="24.95" customHeight="1" x14ac:dyDescent="0.25">
      <c r="A44" s="2"/>
      <c r="B44" s="35">
        <f t="shared" si="0"/>
        <v>37</v>
      </c>
      <c r="C44" s="30"/>
      <c r="D44" s="8" t="s">
        <v>53</v>
      </c>
      <c r="E44" s="7">
        <v>13</v>
      </c>
      <c r="F44" s="7">
        <v>1</v>
      </c>
      <c r="G44" s="7"/>
      <c r="H44" s="7"/>
      <c r="I44" s="7"/>
      <c r="J44" s="7"/>
      <c r="K44" s="7"/>
      <c r="L44" s="7"/>
      <c r="M44" s="7"/>
      <c r="N44" s="7"/>
      <c r="O44" s="7">
        <v>1</v>
      </c>
      <c r="P44" s="7"/>
      <c r="Q44" s="7"/>
      <c r="R44" s="7"/>
      <c r="S44" s="7"/>
      <c r="T44" s="63"/>
    </row>
    <row r="45" spans="1:20" ht="24.95" customHeight="1" x14ac:dyDescent="0.25">
      <c r="A45" s="2"/>
      <c r="B45" s="35">
        <f t="shared" si="0"/>
        <v>38</v>
      </c>
      <c r="C45" s="30"/>
      <c r="D45" s="4" t="s">
        <v>54</v>
      </c>
      <c r="E45" s="3">
        <v>6</v>
      </c>
      <c r="F45" s="3"/>
      <c r="G45" s="3">
        <v>1</v>
      </c>
      <c r="H45" s="3"/>
      <c r="I45" s="3"/>
      <c r="J45" s="3"/>
      <c r="K45" s="3">
        <v>1</v>
      </c>
      <c r="L45" s="3"/>
      <c r="M45" s="3"/>
      <c r="N45" s="3"/>
      <c r="O45" s="3"/>
      <c r="P45" s="3"/>
      <c r="Q45" s="3"/>
      <c r="R45" s="3"/>
      <c r="S45" s="3"/>
      <c r="T45" s="61"/>
    </row>
    <row r="46" spans="1:20" ht="24.95" customHeight="1" thickBot="1" x14ac:dyDescent="0.3">
      <c r="A46" s="2"/>
      <c r="B46" s="36">
        <f t="shared" si="0"/>
        <v>39</v>
      </c>
      <c r="C46" s="64"/>
      <c r="D46" s="65" t="s">
        <v>55</v>
      </c>
      <c r="E46" s="66">
        <v>5</v>
      </c>
      <c r="F46" s="66">
        <v>1</v>
      </c>
      <c r="G46" s="66"/>
      <c r="H46" s="66"/>
      <c r="I46" s="66"/>
      <c r="J46" s="66"/>
      <c r="K46" s="66"/>
      <c r="L46" s="66"/>
      <c r="M46" s="66"/>
      <c r="N46" s="66"/>
      <c r="O46" s="66">
        <v>1</v>
      </c>
      <c r="P46" s="66"/>
      <c r="Q46" s="66"/>
      <c r="R46" s="66"/>
      <c r="S46" s="66"/>
      <c r="T46" s="67"/>
    </row>
    <row r="47" spans="1:20" ht="24.95" customHeight="1" thickTop="1" x14ac:dyDescent="0.25">
      <c r="A47" s="2"/>
      <c r="B47" s="55">
        <f t="shared" si="0"/>
        <v>40</v>
      </c>
      <c r="C47" s="56" t="s">
        <v>75</v>
      </c>
      <c r="D47" s="68" t="s">
        <v>56</v>
      </c>
      <c r="E47" s="69">
        <v>14</v>
      </c>
      <c r="F47" s="69">
        <v>1</v>
      </c>
      <c r="G47" s="69"/>
      <c r="H47" s="69"/>
      <c r="I47" s="69"/>
      <c r="J47" s="69"/>
      <c r="K47" s="69"/>
      <c r="L47" s="69"/>
      <c r="M47" s="69"/>
      <c r="N47" s="69">
        <v>1</v>
      </c>
      <c r="O47" s="69"/>
      <c r="P47" s="69"/>
      <c r="Q47" s="69"/>
      <c r="R47" s="69"/>
      <c r="S47" s="69"/>
      <c r="T47" s="70"/>
    </row>
    <row r="48" spans="1:20" ht="24.95" customHeight="1" x14ac:dyDescent="0.25">
      <c r="A48" s="2"/>
      <c r="B48" s="35">
        <f t="shared" si="0"/>
        <v>41</v>
      </c>
      <c r="C48" s="30"/>
      <c r="D48" s="4" t="s">
        <v>57</v>
      </c>
      <c r="E48" s="3">
        <v>5</v>
      </c>
      <c r="F48" s="3"/>
      <c r="G48" s="3">
        <v>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4">
        <v>1</v>
      </c>
    </row>
    <row r="49" spans="1:20" ht="24.95" customHeight="1" x14ac:dyDescent="0.25">
      <c r="A49" s="2"/>
      <c r="B49" s="35">
        <f t="shared" si="0"/>
        <v>42</v>
      </c>
      <c r="C49" s="30"/>
      <c r="D49" s="6" t="s">
        <v>58</v>
      </c>
      <c r="E49" s="5">
        <v>17</v>
      </c>
      <c r="F49" s="5">
        <v>1</v>
      </c>
      <c r="G49" s="5"/>
      <c r="H49" s="5"/>
      <c r="I49" s="5"/>
      <c r="J49" s="5"/>
      <c r="K49" s="5"/>
      <c r="L49" s="5"/>
      <c r="M49" s="5"/>
      <c r="N49" s="5">
        <v>1</v>
      </c>
      <c r="O49" s="5"/>
      <c r="P49" s="5"/>
      <c r="Q49" s="5"/>
      <c r="R49" s="5"/>
      <c r="S49" s="5"/>
      <c r="T49" s="34"/>
    </row>
    <row r="50" spans="1:20" ht="24.95" customHeight="1" x14ac:dyDescent="0.25">
      <c r="A50" s="2"/>
      <c r="B50" s="35">
        <f t="shared" si="0"/>
        <v>43</v>
      </c>
      <c r="C50" s="30"/>
      <c r="D50" s="4" t="s">
        <v>59</v>
      </c>
      <c r="E50" s="3">
        <v>16</v>
      </c>
      <c r="F50" s="3">
        <v>1</v>
      </c>
      <c r="G50" s="3"/>
      <c r="H50" s="3"/>
      <c r="I50" s="3"/>
      <c r="J50" s="3"/>
      <c r="K50" s="3"/>
      <c r="L50" s="3"/>
      <c r="M50" s="3"/>
      <c r="N50" s="3">
        <v>1</v>
      </c>
      <c r="O50" s="3"/>
      <c r="P50" s="3"/>
      <c r="Q50" s="3"/>
      <c r="R50" s="3"/>
      <c r="S50" s="3"/>
      <c r="T50" s="34"/>
    </row>
    <row r="51" spans="1:20" ht="24.95" customHeight="1" x14ac:dyDescent="0.25">
      <c r="A51" s="2"/>
      <c r="B51" s="35">
        <f t="shared" si="0"/>
        <v>44</v>
      </c>
      <c r="C51" s="30"/>
      <c r="D51" s="6" t="s">
        <v>60</v>
      </c>
      <c r="E51" s="5">
        <v>14</v>
      </c>
      <c r="F51" s="5"/>
      <c r="G51" s="5">
        <v>1</v>
      </c>
      <c r="H51" s="5"/>
      <c r="I51" s="5"/>
      <c r="J51" s="5"/>
      <c r="K51" s="5"/>
      <c r="L51" s="5"/>
      <c r="M51" s="5"/>
      <c r="N51" s="5">
        <v>1</v>
      </c>
      <c r="O51" s="5"/>
      <c r="P51" s="5"/>
      <c r="Q51" s="5"/>
      <c r="R51" s="5"/>
      <c r="S51" s="5"/>
      <c r="T51" s="34"/>
    </row>
    <row r="52" spans="1:20" ht="24.95" customHeight="1" x14ac:dyDescent="0.25">
      <c r="A52" s="2"/>
      <c r="B52" s="35">
        <f t="shared" si="0"/>
        <v>45</v>
      </c>
      <c r="C52" s="30"/>
      <c r="D52" s="4" t="s">
        <v>61</v>
      </c>
      <c r="E52" s="3">
        <v>13</v>
      </c>
      <c r="F52" s="3">
        <v>1</v>
      </c>
      <c r="G52" s="3"/>
      <c r="H52" s="3"/>
      <c r="I52" s="3"/>
      <c r="J52" s="3"/>
      <c r="K52" s="3"/>
      <c r="L52" s="3"/>
      <c r="M52" s="3">
        <v>1</v>
      </c>
      <c r="N52" s="3"/>
      <c r="O52" s="3"/>
      <c r="P52" s="3"/>
      <c r="Q52" s="3"/>
      <c r="R52" s="3"/>
      <c r="S52" s="3"/>
      <c r="T52" s="34"/>
    </row>
    <row r="53" spans="1:20" ht="24.95" customHeight="1" x14ac:dyDescent="0.25">
      <c r="A53" s="2"/>
      <c r="B53" s="35">
        <f t="shared" si="0"/>
        <v>46</v>
      </c>
      <c r="C53" s="30"/>
      <c r="D53" s="6" t="s">
        <v>62</v>
      </c>
      <c r="E53" s="5">
        <v>5</v>
      </c>
      <c r="F53" s="5"/>
      <c r="G53" s="5">
        <v>1</v>
      </c>
      <c r="H53" s="5"/>
      <c r="I53" s="5"/>
      <c r="J53" s="5"/>
      <c r="K53" s="5"/>
      <c r="L53" s="5"/>
      <c r="M53" s="5"/>
      <c r="N53" s="5">
        <v>1</v>
      </c>
      <c r="O53" s="5"/>
      <c r="P53" s="5"/>
      <c r="Q53" s="5"/>
      <c r="R53" s="5"/>
      <c r="S53" s="5"/>
      <c r="T53" s="34"/>
    </row>
    <row r="54" spans="1:20" ht="24.95" customHeight="1" x14ac:dyDescent="0.25">
      <c r="A54" s="2"/>
      <c r="B54" s="35">
        <f t="shared" si="0"/>
        <v>47</v>
      </c>
      <c r="C54" s="30"/>
      <c r="D54" s="4" t="s">
        <v>63</v>
      </c>
      <c r="E54" s="3">
        <v>4</v>
      </c>
      <c r="F54" s="3">
        <v>1</v>
      </c>
      <c r="G54" s="3"/>
      <c r="H54" s="3"/>
      <c r="I54" s="3"/>
      <c r="J54" s="3"/>
      <c r="K54" s="3"/>
      <c r="L54" s="3"/>
      <c r="M54" s="3"/>
      <c r="N54" s="3"/>
      <c r="O54" s="3"/>
      <c r="P54" s="3">
        <v>1</v>
      </c>
      <c r="Q54" s="3"/>
      <c r="R54" s="3"/>
      <c r="S54" s="3"/>
      <c r="T54" s="34"/>
    </row>
    <row r="55" spans="1:20" ht="24.95" customHeight="1" x14ac:dyDescent="0.25">
      <c r="A55" s="2"/>
      <c r="B55" s="35">
        <f t="shared" si="0"/>
        <v>48</v>
      </c>
      <c r="C55" s="30"/>
      <c r="D55" s="6" t="s">
        <v>64</v>
      </c>
      <c r="E55" s="5">
        <v>6</v>
      </c>
      <c r="F55" s="5">
        <v>1</v>
      </c>
      <c r="G55" s="5"/>
      <c r="H55" s="5"/>
      <c r="I55" s="5"/>
      <c r="J55" s="5"/>
      <c r="K55" s="5"/>
      <c r="L55" s="5"/>
      <c r="M55" s="5"/>
      <c r="N55" s="5"/>
      <c r="O55" s="5"/>
      <c r="P55" s="5">
        <v>1</v>
      </c>
      <c r="Q55" s="5"/>
      <c r="R55" s="5"/>
      <c r="S55" s="5"/>
      <c r="T55" s="34"/>
    </row>
    <row r="56" spans="1:20" ht="24.95" customHeight="1" thickBot="1" x14ac:dyDescent="0.3">
      <c r="A56" s="2"/>
      <c r="B56" s="36">
        <f t="shared" si="0"/>
        <v>49</v>
      </c>
      <c r="C56" s="64"/>
      <c r="D56" s="38" t="s">
        <v>62</v>
      </c>
      <c r="E56" s="39">
        <v>17</v>
      </c>
      <c r="F56" s="39">
        <v>1</v>
      </c>
      <c r="G56" s="39"/>
      <c r="H56" s="39"/>
      <c r="I56" s="39"/>
      <c r="J56" s="39"/>
      <c r="K56" s="39"/>
      <c r="L56" s="39"/>
      <c r="M56" s="39"/>
      <c r="N56" s="39"/>
      <c r="O56" s="39"/>
      <c r="P56" s="39">
        <v>1</v>
      </c>
      <c r="Q56" s="39"/>
      <c r="R56" s="39"/>
      <c r="S56" s="39"/>
      <c r="T56" s="40"/>
    </row>
    <row r="57" spans="1:20" ht="24.95" customHeight="1" thickTop="1" thickBot="1" x14ac:dyDescent="0.3">
      <c r="A57" s="2"/>
      <c r="B57" s="2"/>
      <c r="C57" s="2"/>
      <c r="D57" s="80" t="s">
        <v>79</v>
      </c>
      <c r="E57" s="81">
        <f>AVERAGE(E9:E56)</f>
        <v>11.604166666666666</v>
      </c>
      <c r="F57" s="79">
        <f>SUM(F8:F56)</f>
        <v>33</v>
      </c>
      <c r="G57" s="73">
        <f t="shared" ref="G57:H57" si="1">SUM(G8:G56)</f>
        <v>16</v>
      </c>
      <c r="H57" s="71">
        <f t="shared" si="1"/>
        <v>1</v>
      </c>
      <c r="I57" s="72">
        <f t="shared" ref="I57" si="2">SUM(I8:I56)</f>
        <v>1</v>
      </c>
      <c r="J57" s="72">
        <f t="shared" ref="J57" si="3">SUM(J8:J56)</f>
        <v>2</v>
      </c>
      <c r="K57" s="72">
        <f t="shared" ref="K57" si="4">SUM(K8:K56)</f>
        <v>1</v>
      </c>
      <c r="L57" s="72">
        <f t="shared" ref="L57" si="5">SUM(L8:L56)</f>
        <v>2</v>
      </c>
      <c r="M57" s="72">
        <f t="shared" ref="M57" si="6">SUM(M8:M56)</f>
        <v>4</v>
      </c>
      <c r="N57" s="72">
        <f t="shared" ref="N57" si="7">SUM(N8:N56)</f>
        <v>13</v>
      </c>
      <c r="O57" s="72">
        <f t="shared" ref="O57" si="8">SUM(O8:O56)</f>
        <v>11</v>
      </c>
      <c r="P57" s="72">
        <f t="shared" ref="P57" si="9">SUM(P8:P56)</f>
        <v>9</v>
      </c>
      <c r="Q57" s="72">
        <f t="shared" ref="Q57" si="10">SUM(Q8:Q56)</f>
        <v>1</v>
      </c>
      <c r="R57" s="72">
        <f t="shared" ref="R57" si="11">SUM(R8:R56)</f>
        <v>1</v>
      </c>
      <c r="S57" s="72">
        <f t="shared" ref="S57" si="12">SUM(S8:S56)</f>
        <v>1</v>
      </c>
      <c r="T57" s="73">
        <f t="shared" ref="T57" si="13">SUM(T8:T56)</f>
        <v>2</v>
      </c>
    </row>
    <row r="58" spans="1:20" ht="24.95" customHeight="1" thickTop="1" thickBot="1" x14ac:dyDescent="0.3">
      <c r="A58" s="2"/>
      <c r="B58" s="2"/>
      <c r="C58" s="2"/>
      <c r="D58" s="78"/>
      <c r="E58" s="78"/>
      <c r="F58" s="74">
        <f>+F57+G57</f>
        <v>49</v>
      </c>
      <c r="G58" s="75"/>
      <c r="H58" s="76">
        <f>+H57+I57+J57+K57+L57+M57+N57+O57+P57+Q57+R57+T57+S57</f>
        <v>49</v>
      </c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5"/>
    </row>
    <row r="59" spans="1:20" ht="24.95" customHeight="1" thickTop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15"/>
    </row>
    <row r="60" spans="1:20" ht="24.9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15"/>
    </row>
    <row r="61" spans="1:20" ht="24.9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5"/>
    </row>
    <row r="62" spans="1:20" ht="24.9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15"/>
    </row>
    <row r="63" spans="1:20" ht="24.9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5"/>
    </row>
    <row r="64" spans="1:20" ht="24.9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15"/>
    </row>
    <row r="65" spans="1:20" ht="24.9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15"/>
    </row>
    <row r="66" spans="1:20" ht="24.9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15"/>
    </row>
    <row r="67" spans="1:20" ht="24.9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15"/>
    </row>
    <row r="68" spans="1:20" ht="24.9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15"/>
    </row>
    <row r="69" spans="1:20" ht="24.9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15"/>
    </row>
    <row r="70" spans="1:20" ht="24.9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15"/>
    </row>
    <row r="71" spans="1:20" ht="24.9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15"/>
    </row>
    <row r="72" spans="1:20" ht="24.9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15"/>
    </row>
    <row r="73" spans="1:20" ht="24.9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15"/>
    </row>
    <row r="74" spans="1:20" ht="24.9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15"/>
    </row>
    <row r="75" spans="1:20" ht="24.9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15"/>
    </row>
    <row r="76" spans="1:20" ht="24.9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15"/>
    </row>
    <row r="77" spans="1:20" ht="24.9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15"/>
    </row>
    <row r="78" spans="1:20" ht="24.9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15"/>
    </row>
    <row r="79" spans="1:20" ht="24.9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15"/>
    </row>
    <row r="80" spans="1:20" ht="24.9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15"/>
    </row>
    <row r="81" spans="1:20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15"/>
    </row>
    <row r="82" spans="1:20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15"/>
    </row>
    <row r="83" spans="1:20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15"/>
    </row>
    <row r="84" spans="1:20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15"/>
    </row>
    <row r="85" spans="1:20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15"/>
    </row>
    <row r="86" spans="1:20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15"/>
    </row>
    <row r="87" spans="1:20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15"/>
    </row>
    <row r="88" spans="1:20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15"/>
    </row>
    <row r="89" spans="1:20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15"/>
    </row>
    <row r="90" spans="1:20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15"/>
    </row>
    <row r="91" spans="1:20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15"/>
    </row>
    <row r="92" spans="1:20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15"/>
    </row>
    <row r="93" spans="1:20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15"/>
    </row>
    <row r="94" spans="1:20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15"/>
    </row>
    <row r="95" spans="1:20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15"/>
    </row>
    <row r="96" spans="1:20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15"/>
    </row>
    <row r="97" spans="1:20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15"/>
    </row>
    <row r="98" spans="1:20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15"/>
    </row>
    <row r="99" spans="1:20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15"/>
    </row>
    <row r="100" spans="1:20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15"/>
    </row>
    <row r="101" spans="1:20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15"/>
    </row>
    <row r="102" spans="1:20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15"/>
    </row>
    <row r="103" spans="1:20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15"/>
    </row>
    <row r="104" spans="1:20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15"/>
    </row>
    <row r="105" spans="1:20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15"/>
    </row>
    <row r="106" spans="1:20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15"/>
    </row>
    <row r="107" spans="1:20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15"/>
    </row>
    <row r="108" spans="1:20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15"/>
    </row>
    <row r="109" spans="1:20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15"/>
    </row>
    <row r="110" spans="1:20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15"/>
    </row>
    <row r="111" spans="1:20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15"/>
    </row>
    <row r="112" spans="1:20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15"/>
    </row>
    <row r="113" spans="1:20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15"/>
    </row>
    <row r="114" spans="1:20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15"/>
    </row>
    <row r="115" spans="1:20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15"/>
    </row>
    <row r="116" spans="1:20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15"/>
    </row>
    <row r="117" spans="1:20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15"/>
    </row>
    <row r="118" spans="1:20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15"/>
    </row>
    <row r="119" spans="1:20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15"/>
    </row>
    <row r="120" spans="1:20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15"/>
    </row>
    <row r="121" spans="1:20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15"/>
    </row>
    <row r="122" spans="1:20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15"/>
    </row>
    <row r="123" spans="1:20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15"/>
    </row>
    <row r="124" spans="1:20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15"/>
    </row>
    <row r="125" spans="1:20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15"/>
    </row>
    <row r="126" spans="1:20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15"/>
    </row>
    <row r="127" spans="1:20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15"/>
    </row>
    <row r="128" spans="1:20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15"/>
    </row>
    <row r="129" spans="1:20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15"/>
    </row>
    <row r="130" spans="1:20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15"/>
    </row>
    <row r="131" spans="1:20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15"/>
    </row>
    <row r="132" spans="1:20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15"/>
    </row>
    <row r="133" spans="1:20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15"/>
    </row>
    <row r="134" spans="1:20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15"/>
    </row>
    <row r="135" spans="1:20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15"/>
    </row>
    <row r="136" spans="1:20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15"/>
    </row>
    <row r="137" spans="1:20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15"/>
    </row>
    <row r="138" spans="1:20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15"/>
    </row>
    <row r="139" spans="1:20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15"/>
    </row>
    <row r="140" spans="1:20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15"/>
    </row>
    <row r="141" spans="1:20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15"/>
    </row>
    <row r="142" spans="1:20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15"/>
    </row>
    <row r="143" spans="1:20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15"/>
    </row>
    <row r="144" spans="1:20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15"/>
    </row>
    <row r="145" spans="1:20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15"/>
    </row>
    <row r="146" spans="1:20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15"/>
    </row>
    <row r="147" spans="1:20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15"/>
    </row>
    <row r="148" spans="1:20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15"/>
    </row>
    <row r="149" spans="1:20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15"/>
    </row>
    <row r="150" spans="1:20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15"/>
    </row>
    <row r="151" spans="1:20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15"/>
    </row>
    <row r="152" spans="1:20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15"/>
    </row>
    <row r="153" spans="1:20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15"/>
    </row>
    <row r="154" spans="1:20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15"/>
    </row>
    <row r="155" spans="1:20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15"/>
    </row>
    <row r="156" spans="1:20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15"/>
    </row>
    <row r="157" spans="1:20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15"/>
    </row>
    <row r="158" spans="1:20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15"/>
    </row>
    <row r="159" spans="1:20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15"/>
    </row>
    <row r="160" spans="1:20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15"/>
    </row>
    <row r="161" spans="1:20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15"/>
    </row>
    <row r="162" spans="1:20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15"/>
    </row>
    <row r="163" spans="1:20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15"/>
    </row>
    <row r="164" spans="1:20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15"/>
    </row>
    <row r="165" spans="1:20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15"/>
    </row>
    <row r="166" spans="1:20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15"/>
    </row>
    <row r="167" spans="1:20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15"/>
    </row>
    <row r="168" spans="1:20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15"/>
    </row>
    <row r="169" spans="1:20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15"/>
    </row>
    <row r="170" spans="1:20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15"/>
    </row>
    <row r="171" spans="1:20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15"/>
    </row>
    <row r="172" spans="1:20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15"/>
    </row>
    <row r="173" spans="1:20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15"/>
    </row>
    <row r="174" spans="1:20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15"/>
    </row>
    <row r="175" spans="1:20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15"/>
    </row>
    <row r="176" spans="1:20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15"/>
    </row>
    <row r="177" spans="1:20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15"/>
    </row>
    <row r="178" spans="1:20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15"/>
    </row>
    <row r="179" spans="1:20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15"/>
    </row>
    <row r="180" spans="1:20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15"/>
    </row>
    <row r="181" spans="1:20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15"/>
    </row>
    <row r="182" spans="1:20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15"/>
    </row>
    <row r="183" spans="1:20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15"/>
    </row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</sheetData>
  <mergeCells count="15">
    <mergeCell ref="C20:C46"/>
    <mergeCell ref="C47:C56"/>
    <mergeCell ref="L6:S6"/>
    <mergeCell ref="B3:T3"/>
    <mergeCell ref="B4:T4"/>
    <mergeCell ref="B5:T5"/>
    <mergeCell ref="F58:G58"/>
    <mergeCell ref="H58:T58"/>
    <mergeCell ref="H6:K6"/>
    <mergeCell ref="E6:E7"/>
    <mergeCell ref="B6:B7"/>
    <mergeCell ref="D6:D7"/>
    <mergeCell ref="F6:G6"/>
    <mergeCell ref="C6:C7"/>
    <mergeCell ref="C8:C19"/>
  </mergeCells>
  <pageMargins left="0.25" right="0.25" top="0.75" bottom="0.75" header="0.3" footer="0.3"/>
  <pageSetup scale="2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8544-5F98-4EE0-9AAF-EF2D3E02EBA8}">
  <sheetPr>
    <pageSetUpPr fitToPage="1"/>
  </sheetPr>
  <dimension ref="B2:P60"/>
  <sheetViews>
    <sheetView zoomScale="62" zoomScaleNormal="62" workbookViewId="0">
      <selection activeCell="R24" sqref="R24"/>
    </sheetView>
  </sheetViews>
  <sheetFormatPr baseColWidth="10" defaultRowHeight="15" x14ac:dyDescent="0.25"/>
  <cols>
    <col min="1" max="1" width="11.42578125" style="18" customWidth="1"/>
    <col min="2" max="16384" width="11.42578125" style="18"/>
  </cols>
  <sheetData>
    <row r="2" spans="2:16" ht="26.25" customHeight="1" x14ac:dyDescent="0.3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6" ht="29.25" x14ac:dyDescent="0.35">
      <c r="B3" s="22" t="s">
        <v>69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29.25" x14ac:dyDescent="0.35">
      <c r="B4" s="23" t="s">
        <v>72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ht="22.5" x14ac:dyDescent="0.3">
      <c r="B5" s="21" t="s">
        <v>81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11" spans="2:16" x14ac:dyDescent="0.25">
      <c r="C11" s="18" t="s">
        <v>70</v>
      </c>
      <c r="D11" s="18" t="s">
        <v>71</v>
      </c>
    </row>
    <row r="12" spans="2:16" x14ac:dyDescent="0.25">
      <c r="B12" s="19" t="s">
        <v>73</v>
      </c>
      <c r="C12" s="20">
        <v>7</v>
      </c>
      <c r="D12" s="20">
        <v>5</v>
      </c>
      <c r="E12" s="18">
        <f>SUM(C12:D12)</f>
        <v>12</v>
      </c>
    </row>
    <row r="13" spans="2:16" x14ac:dyDescent="0.25">
      <c r="B13" s="19" t="s">
        <v>74</v>
      </c>
      <c r="C13" s="20">
        <f>8+10</f>
        <v>18</v>
      </c>
      <c r="D13" s="20">
        <f>4+5</f>
        <v>9</v>
      </c>
      <c r="E13" s="18">
        <f t="shared" ref="E13:E15" si="0">SUM(C13:D13)</f>
        <v>27</v>
      </c>
    </row>
    <row r="14" spans="2:16" x14ac:dyDescent="0.25">
      <c r="B14" s="19" t="s">
        <v>75</v>
      </c>
      <c r="C14" s="20">
        <f>2+5</f>
        <v>7</v>
      </c>
      <c r="D14" s="20">
        <f>2+1</f>
        <v>3</v>
      </c>
      <c r="E14" s="18">
        <f t="shared" si="0"/>
        <v>10</v>
      </c>
    </row>
    <row r="15" spans="2:16" x14ac:dyDescent="0.25">
      <c r="C15" s="20">
        <f>SUM(C12:C14)</f>
        <v>32</v>
      </c>
      <c r="D15" s="20">
        <f>SUM(D12:D14)</f>
        <v>17</v>
      </c>
      <c r="E15" s="18">
        <f t="shared" si="0"/>
        <v>49</v>
      </c>
    </row>
    <row r="49" spans="2:16" ht="29.25" x14ac:dyDescent="0.3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2:16" ht="29.25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2:16" ht="22.5" x14ac:dyDescent="0.3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7" spans="2:16" x14ac:dyDescent="0.25">
      <c r="B57" s="19"/>
      <c r="C57" s="20"/>
      <c r="D57" s="20"/>
    </row>
    <row r="58" spans="2:16" x14ac:dyDescent="0.25">
      <c r="B58" s="19"/>
      <c r="C58" s="20"/>
      <c r="D58" s="20"/>
    </row>
    <row r="59" spans="2:16" x14ac:dyDescent="0.25">
      <c r="B59" s="19"/>
      <c r="C59" s="20"/>
      <c r="D59" s="20"/>
    </row>
    <row r="60" spans="2:16" x14ac:dyDescent="0.25">
      <c r="C60" s="20"/>
      <c r="D60" s="20"/>
    </row>
  </sheetData>
  <mergeCells count="7">
    <mergeCell ref="B51:P51"/>
    <mergeCell ref="B2:L2"/>
    <mergeCell ref="B3:P3"/>
    <mergeCell ref="B4:P4"/>
    <mergeCell ref="B5:P5"/>
    <mergeCell ref="B49:P49"/>
    <mergeCell ref="B50:P50"/>
  </mergeCells>
  <phoneticPr fontId="9" type="noConversion"/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Concentrado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2023-01-05T20:56:55Z</cp:lastPrinted>
  <dcterms:created xsi:type="dcterms:W3CDTF">2023-01-04T19:13:00Z</dcterms:created>
  <dcterms:modified xsi:type="dcterms:W3CDTF">2023-01-05T20:57:04Z</dcterms:modified>
</cp:coreProperties>
</file>