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INFORMES 2022\CONCENTRADOS 2022\Trimestrales\4_octubre - diciembre 2022\"/>
    </mc:Choice>
  </mc:AlternateContent>
  <xr:revisionPtr revIDLastSave="0" documentId="13_ncr:1_{B4484EBA-738A-4141-93E2-030A5AA9D7C9}" xr6:coauthVersionLast="47" xr6:coauthVersionMax="47" xr10:uidLastSave="{00000000-0000-0000-0000-000000000000}"/>
  <bookViews>
    <workbookView xWindow="-120" yWindow="-120" windowWidth="29040" windowHeight="15720" activeTab="1" xr2:uid="{CA8580DE-5860-453A-A1DC-0931891F3D6F}"/>
  </bookViews>
  <sheets>
    <sheet name="Sesiones Adultos Mayores" sheetId="1" r:id="rId1"/>
    <sheet name="Gráfica 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2" l="1"/>
  <c r="J30" i="2"/>
  <c r="K26" i="2"/>
  <c r="J26" i="2"/>
  <c r="D13" i="2"/>
  <c r="E13" i="2" s="1"/>
  <c r="C13" i="2"/>
  <c r="D12" i="2"/>
  <c r="C12" i="2"/>
  <c r="C15" i="2" s="1"/>
  <c r="E14" i="2"/>
  <c r="F16" i="1"/>
  <c r="G16" i="1"/>
  <c r="E16" i="1"/>
  <c r="B10" i="1"/>
  <c r="B11" i="1" s="1"/>
  <c r="B12" i="1" s="1"/>
  <c r="B13" i="1" s="1"/>
  <c r="B14" i="1" s="1"/>
  <c r="B15" i="1" s="1"/>
  <c r="E12" i="2" l="1"/>
  <c r="D15" i="2"/>
</calcChain>
</file>

<file path=xl/sharedStrings.xml><?xml version="1.0" encoding="utf-8"?>
<sst xmlns="http://schemas.openxmlformats.org/spreadsheetml/2006/main" count="51" uniqueCount="36">
  <si>
    <t>No.</t>
  </si>
  <si>
    <t xml:space="preserve">Comunidad </t>
  </si>
  <si>
    <t>Participantes</t>
  </si>
  <si>
    <t xml:space="preserve">Actividad </t>
  </si>
  <si>
    <t>Temática impartida</t>
  </si>
  <si>
    <t xml:space="preserve">Total </t>
  </si>
  <si>
    <t xml:space="preserve">Mujeres </t>
  </si>
  <si>
    <t xml:space="preserve">Hombres </t>
  </si>
  <si>
    <t>Terapia Grupal</t>
  </si>
  <si>
    <t>Conferencia</t>
  </si>
  <si>
    <t xml:space="preserve">septiembre </t>
  </si>
  <si>
    <t xml:space="preserve">SMDIF BAHÍA DE BANDERAS </t>
  </si>
  <si>
    <t xml:space="preserve">Gráfica por género:  Pláticas para adultos mayores  </t>
  </si>
  <si>
    <t xml:space="preserve"> julio - septiembre 2022</t>
  </si>
  <si>
    <t xml:space="preserve">mujeres </t>
  </si>
  <si>
    <t xml:space="preserve">hombres </t>
  </si>
  <si>
    <t xml:space="preserve">Gráfica por comunidad:  Pláticas para adultos mayores  </t>
  </si>
  <si>
    <t>Punta de Mita</t>
  </si>
  <si>
    <t>Tanatologia</t>
  </si>
  <si>
    <t xml:space="preserve">Bucerias </t>
  </si>
  <si>
    <t>Resiliencia en Adultos Mayores</t>
  </si>
  <si>
    <t>San Vicente</t>
  </si>
  <si>
    <t>Infonavit, San José</t>
  </si>
  <si>
    <t>El Porvenir</t>
  </si>
  <si>
    <t>San Juan de Abajo</t>
  </si>
  <si>
    <t>Santa Fe</t>
  </si>
  <si>
    <t>octubre</t>
  </si>
  <si>
    <t>Sistema Municipal DIF Bahía de Banderas</t>
  </si>
  <si>
    <t xml:space="preserve">  Coordinación de Psicología</t>
  </si>
  <si>
    <t>Listado de atención a Casas de la tercera edad con sesiones grupales</t>
  </si>
  <si>
    <t>noviembre</t>
  </si>
  <si>
    <t>diciembre</t>
  </si>
  <si>
    <t>octubre - diciembre 2022</t>
  </si>
  <si>
    <t>comunidad</t>
  </si>
  <si>
    <t>Manejo de las emociones en la tercera edad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</si>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</sst>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24"/>
      <color rgb="FF990033"/>
      <name val="Century Gothic"/>
      <family val="2"/>
    </font>
    <font>
      <b/>
      <sz val="24"/>
      <color rgb="FF000000"/>
      <name val="Century Gothic"/>
      <family val="2"/>
    </font>
    <font>
      <b/>
      <sz val="18"/>
      <color rgb="FF000000"/>
      <name val="Century Gothic"/>
      <family val="2"/>
    </font>
    <font>
      <sz val="20"/>
      <name val="Calibri"/>
      <family val="2"/>
    </font>
    <font>
      <b/>
      <sz val="20"/>
      <name val="Calibri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F4B083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rgb="FFFBE4D5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2" fillId="3" borderId="0" xfId="0" applyFont="1" applyFill="1"/>
    <xf numFmtId="0" fontId="3" fillId="4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4" borderId="0" xfId="0" applyFont="1" applyFill="1" applyAlignment="1">
      <alignment horizontal="center"/>
    </xf>
    <xf numFmtId="0" fontId="0" fillId="4" borderId="0" xfId="0" applyFill="1"/>
    <xf numFmtId="0" fontId="7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textRotation="90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vertical="center"/>
    </xf>
    <xf numFmtId="1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vertical="center"/>
    </xf>
    <xf numFmtId="0" fontId="1" fillId="4" borderId="2" xfId="0" applyFont="1" applyFill="1" applyBorder="1" applyAlignment="1">
      <alignment horizontal="center" vertical="center" textRotation="90"/>
    </xf>
    <xf numFmtId="0" fontId="1" fillId="4" borderId="3" xfId="0" applyFont="1" applyFill="1" applyBorder="1" applyAlignment="1">
      <alignment horizontal="center" vertical="center" textRotation="90"/>
    </xf>
    <xf numFmtId="0" fontId="9" fillId="10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9" fillId="11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0" fontId="0" fillId="4" borderId="0" xfId="0" applyFill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0" fillId="4" borderId="0" xfId="0" applyFill="1" applyBorder="1"/>
    <xf numFmtId="0" fontId="1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'!$C$11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'!$B$12:$B$14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'!$C$12:$C$14</c:f>
              <c:numCache>
                <c:formatCode>General</c:formatCode>
                <c:ptCount val="3"/>
                <c:pt idx="0">
                  <c:v>145</c:v>
                </c:pt>
                <c:pt idx="1">
                  <c:v>53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88-4847-9075-104911A7E2ED}"/>
            </c:ext>
          </c:extLst>
        </c:ser>
        <c:ser>
          <c:idx val="1"/>
          <c:order val="1"/>
          <c:tx>
            <c:strRef>
              <c:f>'Gráfica '!$D$11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'!$B$12:$B$14</c:f>
              <c:strCache>
                <c:ptCount val="3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</c:strCache>
            </c:strRef>
          </c:cat>
          <c:val>
            <c:numRef>
              <c:f>'Gráfica '!$D$12:$D$14</c:f>
              <c:numCache>
                <c:formatCode>General</c:formatCode>
                <c:ptCount val="3"/>
                <c:pt idx="0">
                  <c:v>54</c:v>
                </c:pt>
                <c:pt idx="1">
                  <c:v>30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88-4847-9075-104911A7E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5019440"/>
        <c:axId val="2025014032"/>
      </c:barChart>
      <c:catAx>
        <c:axId val="20250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4032"/>
        <c:crosses val="autoZero"/>
        <c:auto val="1"/>
        <c:lblAlgn val="ctr"/>
        <c:lblOffset val="100"/>
        <c:noMultiLvlLbl val="0"/>
      </c:catAx>
      <c:valAx>
        <c:axId val="2025014032"/>
        <c:scaling>
          <c:orientation val="minMax"/>
          <c:max val="15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5019440"/>
        <c:crosses val="autoZero"/>
        <c:crossBetween val="between"/>
        <c:majorUnit val="15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'Gráfica '!$C$59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'Gráfica '!$B$60:$B$66</c:f>
              <c:strCache>
                <c:ptCount val="7"/>
                <c:pt idx="0">
                  <c:v>Punta de Mita</c:v>
                </c:pt>
                <c:pt idx="1">
                  <c:v>Bucerias </c:v>
                </c:pt>
                <c:pt idx="2">
                  <c:v>San Vicente</c:v>
                </c:pt>
                <c:pt idx="3">
                  <c:v>Infonavit, San José</c:v>
                </c:pt>
                <c:pt idx="4">
                  <c:v>El Porvenir</c:v>
                </c:pt>
                <c:pt idx="5">
                  <c:v>San Juan de Abajo</c:v>
                </c:pt>
                <c:pt idx="6">
                  <c:v>Santa Fe</c:v>
                </c:pt>
              </c:strCache>
            </c:strRef>
          </c:cat>
          <c:val>
            <c:numRef>
              <c:f>'Gráfica '!$C$60:$C$66</c:f>
              <c:numCache>
                <c:formatCode>General</c:formatCode>
                <c:ptCount val="7"/>
                <c:pt idx="0">
                  <c:v>33</c:v>
                </c:pt>
                <c:pt idx="1">
                  <c:v>34</c:v>
                </c:pt>
                <c:pt idx="2">
                  <c:v>42</c:v>
                </c:pt>
                <c:pt idx="3">
                  <c:v>7</c:v>
                </c:pt>
                <c:pt idx="4">
                  <c:v>29</c:v>
                </c:pt>
                <c:pt idx="5">
                  <c:v>38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FD-4586-A7A8-6E9A8643D1E8}"/>
            </c:ext>
          </c:extLst>
        </c:ser>
        <c:ser>
          <c:idx val="1"/>
          <c:order val="1"/>
          <c:tx>
            <c:strRef>
              <c:f>'Gráfica '!$D$59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'Gráfica '!$B$60:$B$66</c:f>
              <c:strCache>
                <c:ptCount val="7"/>
                <c:pt idx="0">
                  <c:v>Punta de Mita</c:v>
                </c:pt>
                <c:pt idx="1">
                  <c:v>Bucerias </c:v>
                </c:pt>
                <c:pt idx="2">
                  <c:v>San Vicente</c:v>
                </c:pt>
                <c:pt idx="3">
                  <c:v>Infonavit, San José</c:v>
                </c:pt>
                <c:pt idx="4">
                  <c:v>El Porvenir</c:v>
                </c:pt>
                <c:pt idx="5">
                  <c:v>San Juan de Abajo</c:v>
                </c:pt>
                <c:pt idx="6">
                  <c:v>Santa Fe</c:v>
                </c:pt>
              </c:strCache>
            </c:strRef>
          </c:cat>
          <c:val>
            <c:numRef>
              <c:f>'Gráfica '!$D$60:$D$66</c:f>
              <c:numCache>
                <c:formatCode>General</c:formatCode>
                <c:ptCount val="7"/>
                <c:pt idx="0">
                  <c:v>7</c:v>
                </c:pt>
                <c:pt idx="1">
                  <c:v>27</c:v>
                </c:pt>
                <c:pt idx="2">
                  <c:v>6</c:v>
                </c:pt>
                <c:pt idx="3">
                  <c:v>4</c:v>
                </c:pt>
                <c:pt idx="4">
                  <c:v>10</c:v>
                </c:pt>
                <c:pt idx="5">
                  <c:v>25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FD-4586-A7A8-6E9A8643D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0010560"/>
        <c:axId val="1070010976"/>
      </c:barChart>
      <c:catAx>
        <c:axId val="1070010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0010976"/>
        <c:crosses val="autoZero"/>
        <c:auto val="1"/>
        <c:lblAlgn val="ctr"/>
        <c:lblOffset val="100"/>
        <c:noMultiLvlLbl val="0"/>
      </c:catAx>
      <c:valAx>
        <c:axId val="1070010976"/>
        <c:scaling>
          <c:orientation val="minMax"/>
          <c:max val="4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0010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76200</xdr:colOff>
      <xdr:row>1</xdr:row>
      <xdr:rowOff>161926</xdr:rowOff>
    </xdr:from>
    <xdr:ext cx="514350" cy="685800"/>
    <xdr:pic>
      <xdr:nvPicPr>
        <xdr:cNvPr id="3" name="Imagen 2">
          <a:extLst>
            <a:ext uri="{FF2B5EF4-FFF2-40B4-BE49-F238E27FC236}">
              <a16:creationId xmlns:a16="http://schemas.microsoft.com/office/drawing/2014/main" id="{53C761F8-EAE7-4269-ABEB-0421CE83232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781050" y="352426"/>
          <a:ext cx="514350" cy="685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387516</xdr:colOff>
      <xdr:row>6</xdr:row>
      <xdr:rowOff>51996</xdr:rowOff>
    </xdr:from>
    <xdr:to>
      <xdr:col>15</xdr:col>
      <xdr:colOff>159782</xdr:colOff>
      <xdr:row>44</xdr:row>
      <xdr:rowOff>189677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E44710-16E0-40CB-8A4D-B3679FD977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418522</xdr:colOff>
      <xdr:row>50</xdr:row>
      <xdr:rowOff>15876</xdr:rowOff>
    </xdr:from>
    <xdr:ext cx="1043420" cy="1363807"/>
    <xdr:pic>
      <xdr:nvPicPr>
        <xdr:cNvPr id="4" name="Imagen 3">
          <a:extLst>
            <a:ext uri="{FF2B5EF4-FFF2-40B4-BE49-F238E27FC236}">
              <a16:creationId xmlns:a16="http://schemas.microsoft.com/office/drawing/2014/main" id="{3B4A7D5D-1EAC-4889-92D9-7E6113C3FC54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180522" y="9989912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692727</xdr:colOff>
      <xdr:row>1</xdr:row>
      <xdr:rowOff>40821</xdr:rowOff>
    </xdr:from>
    <xdr:ext cx="1103415" cy="1284019"/>
    <xdr:pic>
      <xdr:nvPicPr>
        <xdr:cNvPr id="5" name="Imagen 4">
          <a:extLst>
            <a:ext uri="{FF2B5EF4-FFF2-40B4-BE49-F238E27FC236}">
              <a16:creationId xmlns:a16="http://schemas.microsoft.com/office/drawing/2014/main" id="{3489B1CF-9770-41B4-BCD2-2C6536472FAB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454727" y="231321"/>
          <a:ext cx="1103415" cy="128401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0</xdr:col>
      <xdr:colOff>195036</xdr:colOff>
      <xdr:row>55</xdr:row>
      <xdr:rowOff>104321</xdr:rowOff>
    </xdr:from>
    <xdr:to>
      <xdr:col>15</xdr:col>
      <xdr:colOff>464911</xdr:colOff>
      <xdr:row>91</xdr:row>
      <xdr:rowOff>24946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F470DF4-AA3A-49D5-9E82-E0695A8DF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sicologia/Documents/TRANSPARENCIA/INFORMES%202022/CONCENTRADOS%202022/Trimestrales/3_julio%20-%20sept%202022/7_Concentrado_Pl&#225;ticas%20adultos%20mayores_trimestre%20julio-sep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siones Adultos Mayores"/>
      <sheetName val="Gráfica "/>
    </sheetNames>
    <sheetDataSet>
      <sheetData sheetId="0"/>
      <sheetData sheetId="1">
        <row r="11">
          <cell r="C11" t="str">
            <v xml:space="preserve">mujeres </v>
          </cell>
          <cell r="D11" t="str">
            <v xml:space="preserve">hombres </v>
          </cell>
        </row>
        <row r="12">
          <cell r="B12" t="str">
            <v xml:space="preserve">julio </v>
          </cell>
        </row>
        <row r="13">
          <cell r="B13" t="str">
            <v>agosto</v>
          </cell>
        </row>
        <row r="14">
          <cell r="B14" t="str">
            <v xml:space="preserve">septiembre </v>
          </cell>
          <cell r="C14">
            <v>88</v>
          </cell>
          <cell r="D14">
            <v>33</v>
          </cell>
        </row>
        <row r="56">
          <cell r="C56" t="str">
            <v xml:space="preserve">mujeres </v>
          </cell>
          <cell r="D56" t="str">
            <v xml:space="preserve">hombres </v>
          </cell>
        </row>
        <row r="57">
          <cell r="B57" t="str">
            <v>San José</v>
          </cell>
          <cell r="C57">
            <v>36</v>
          </cell>
          <cell r="D57">
            <v>10</v>
          </cell>
        </row>
        <row r="58">
          <cell r="B58" t="str">
            <v>Santa Rosa T.</v>
          </cell>
          <cell r="C58">
            <v>36</v>
          </cell>
          <cell r="D58">
            <v>17</v>
          </cell>
        </row>
        <row r="59">
          <cell r="B59" t="str">
            <v xml:space="preserve">Valle de Banderas </v>
          </cell>
          <cell r="C59">
            <v>16</v>
          </cell>
          <cell r="D59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2AA1-5F0F-4950-A204-62459FAC53FE}">
  <sheetPr>
    <tabColor rgb="FFF7CAAC"/>
  </sheetPr>
  <dimension ref="A1:U956"/>
  <sheetViews>
    <sheetView workbookViewId="0">
      <selection activeCell="B2" sqref="B2:J16"/>
    </sheetView>
  </sheetViews>
  <sheetFormatPr baseColWidth="10" defaultColWidth="14.42578125" defaultRowHeight="15" customHeight="1" x14ac:dyDescent="0.25"/>
  <cols>
    <col min="1" max="1" width="4.85546875" style="15" customWidth="1"/>
    <col min="2" max="3" width="5.7109375" style="15" customWidth="1"/>
    <col min="4" max="4" width="24" style="15" customWidth="1"/>
    <col min="5" max="9" width="5.7109375" style="15" customWidth="1"/>
    <col min="10" max="10" width="42.140625" style="15" bestFit="1" customWidth="1"/>
    <col min="11" max="15" width="14" style="3" customWidth="1"/>
    <col min="16" max="16384" width="14.42578125" style="15"/>
  </cols>
  <sheetData>
    <row r="1" spans="1:21" x14ac:dyDescent="0.25">
      <c r="A1" s="1"/>
      <c r="B1" s="2"/>
      <c r="C1" s="2"/>
      <c r="D1" s="2"/>
      <c r="E1" s="2"/>
      <c r="F1" s="2"/>
      <c r="G1" s="2"/>
      <c r="H1" s="2"/>
      <c r="I1" s="2"/>
      <c r="J1" s="2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21" s="5" customFormat="1" ht="24.95" customHeight="1" x14ac:dyDescent="0.25">
      <c r="A3" s="4"/>
      <c r="B3" s="34" t="s">
        <v>27</v>
      </c>
      <c r="C3" s="34"/>
      <c r="D3" s="34"/>
      <c r="E3" s="34"/>
      <c r="F3" s="34"/>
      <c r="G3" s="34"/>
      <c r="H3" s="34"/>
      <c r="I3" s="34"/>
      <c r="J3" s="34"/>
      <c r="K3" s="37"/>
      <c r="L3" s="37"/>
      <c r="M3" s="37"/>
    </row>
    <row r="4" spans="1:21" s="5" customFormat="1" ht="24.95" customHeight="1" x14ac:dyDescent="0.25">
      <c r="A4" s="4"/>
      <c r="B4" s="35" t="s">
        <v>28</v>
      </c>
      <c r="C4" s="35"/>
      <c r="D4" s="35"/>
      <c r="E4" s="35"/>
      <c r="F4" s="35"/>
      <c r="G4" s="35"/>
      <c r="H4" s="35"/>
      <c r="I4" s="35"/>
      <c r="J4" s="35"/>
      <c r="K4" s="38"/>
      <c r="L4" s="38"/>
      <c r="M4" s="38"/>
    </row>
    <row r="5" spans="1:21" s="5" customFormat="1" ht="24.95" customHeight="1" x14ac:dyDescent="0.25">
      <c r="A5" s="4"/>
      <c r="B5" s="36" t="s">
        <v>29</v>
      </c>
      <c r="C5" s="36"/>
      <c r="D5" s="36"/>
      <c r="E5" s="36"/>
      <c r="F5" s="36"/>
      <c r="G5" s="36"/>
      <c r="H5" s="36"/>
      <c r="I5" s="36"/>
      <c r="J5" s="36"/>
      <c r="K5" s="37"/>
      <c r="L5" s="37"/>
      <c r="M5" s="37"/>
    </row>
    <row r="6" spans="1:21" s="5" customFormat="1" x14ac:dyDescent="0.25">
      <c r="A6" s="4"/>
      <c r="B6" s="6"/>
      <c r="C6" s="6"/>
      <c r="D6" s="6"/>
      <c r="E6" s="6"/>
      <c r="F6" s="6"/>
      <c r="G6" s="6"/>
      <c r="H6" s="6"/>
      <c r="I6" s="6"/>
      <c r="J6" s="6"/>
    </row>
    <row r="7" spans="1:21" s="5" customFormat="1" ht="15" customHeight="1" x14ac:dyDescent="0.25">
      <c r="A7" s="4"/>
      <c r="B7" s="7" t="s">
        <v>0</v>
      </c>
      <c r="C7" s="7" t="s">
        <v>35</v>
      </c>
      <c r="D7" s="7" t="s">
        <v>1</v>
      </c>
      <c r="E7" s="7" t="s">
        <v>2</v>
      </c>
      <c r="F7" s="8"/>
      <c r="G7" s="8"/>
      <c r="H7" s="9" t="s">
        <v>3</v>
      </c>
      <c r="I7" s="8"/>
      <c r="J7" s="10" t="s">
        <v>4</v>
      </c>
    </row>
    <row r="8" spans="1:21" s="5" customFormat="1" ht="89.25" customHeight="1" x14ac:dyDescent="0.25">
      <c r="A8" s="4"/>
      <c r="B8" s="8"/>
      <c r="C8" s="8"/>
      <c r="D8" s="8"/>
      <c r="E8" s="46" t="s">
        <v>5</v>
      </c>
      <c r="F8" s="25" t="s">
        <v>6</v>
      </c>
      <c r="G8" s="25" t="s">
        <v>7</v>
      </c>
      <c r="H8" s="25" t="s">
        <v>8</v>
      </c>
      <c r="I8" s="25" t="s">
        <v>9</v>
      </c>
      <c r="J8" s="8"/>
    </row>
    <row r="9" spans="1:21" s="3" customFormat="1" ht="24.95" customHeight="1" x14ac:dyDescent="0.25">
      <c r="A9" s="11"/>
      <c r="B9" s="26">
        <v>1</v>
      </c>
      <c r="C9" s="27" t="s">
        <v>10</v>
      </c>
      <c r="D9" s="40" t="s">
        <v>17</v>
      </c>
      <c r="E9" s="22">
        <v>40</v>
      </c>
      <c r="F9" s="22">
        <v>33</v>
      </c>
      <c r="G9" s="22">
        <v>7</v>
      </c>
      <c r="H9" s="22">
        <v>1</v>
      </c>
      <c r="I9" s="22"/>
      <c r="J9" s="28" t="s">
        <v>18</v>
      </c>
      <c r="P9" s="15"/>
      <c r="Q9" s="15"/>
      <c r="R9" s="15"/>
      <c r="S9" s="15"/>
      <c r="T9" s="15"/>
      <c r="U9" s="15"/>
    </row>
    <row r="10" spans="1:21" s="3" customFormat="1" ht="24.95" customHeight="1" x14ac:dyDescent="0.25">
      <c r="A10" s="11"/>
      <c r="B10" s="29">
        <f t="shared" ref="B10:B15" si="0">+B9+1</f>
        <v>2</v>
      </c>
      <c r="C10" s="27"/>
      <c r="D10" s="30" t="s">
        <v>19</v>
      </c>
      <c r="E10" s="23">
        <v>61</v>
      </c>
      <c r="F10" s="23">
        <v>34</v>
      </c>
      <c r="G10" s="23">
        <v>27</v>
      </c>
      <c r="H10" s="23">
        <v>1</v>
      </c>
      <c r="I10" s="23"/>
      <c r="J10" s="30" t="s">
        <v>20</v>
      </c>
    </row>
    <row r="11" spans="1:21" s="3" customFormat="1" ht="24.95" customHeight="1" x14ac:dyDescent="0.25">
      <c r="A11" s="11"/>
      <c r="B11" s="29">
        <f t="shared" si="0"/>
        <v>3</v>
      </c>
      <c r="C11" s="27"/>
      <c r="D11" s="40" t="s">
        <v>21</v>
      </c>
      <c r="E11" s="22">
        <v>48</v>
      </c>
      <c r="F11" s="22">
        <v>42</v>
      </c>
      <c r="G11" s="22">
        <v>6</v>
      </c>
      <c r="H11" s="23">
        <v>1</v>
      </c>
      <c r="I11" s="23"/>
      <c r="J11" s="31" t="s">
        <v>20</v>
      </c>
    </row>
    <row r="12" spans="1:21" s="3" customFormat="1" ht="24.95" customHeight="1" x14ac:dyDescent="0.25">
      <c r="A12" s="11"/>
      <c r="B12" s="29">
        <f t="shared" si="0"/>
        <v>4</v>
      </c>
      <c r="C12" s="27"/>
      <c r="D12" s="30" t="s">
        <v>22</v>
      </c>
      <c r="E12" s="23">
        <v>11</v>
      </c>
      <c r="F12" s="23">
        <v>7</v>
      </c>
      <c r="G12" s="23">
        <v>4</v>
      </c>
      <c r="H12" s="23">
        <v>1</v>
      </c>
      <c r="I12" s="23"/>
      <c r="J12" s="31" t="s">
        <v>18</v>
      </c>
    </row>
    <row r="13" spans="1:21" s="3" customFormat="1" ht="24.95" customHeight="1" x14ac:dyDescent="0.25">
      <c r="A13" s="11"/>
      <c r="B13" s="29">
        <f t="shared" si="0"/>
        <v>5</v>
      </c>
      <c r="C13" s="27"/>
      <c r="D13" s="40" t="s">
        <v>23</v>
      </c>
      <c r="E13" s="22">
        <v>39</v>
      </c>
      <c r="F13" s="22">
        <v>29</v>
      </c>
      <c r="G13" s="22">
        <v>10</v>
      </c>
      <c r="H13" s="23">
        <v>1</v>
      </c>
      <c r="I13" s="23"/>
      <c r="J13" s="28" t="s">
        <v>18</v>
      </c>
    </row>
    <row r="14" spans="1:21" s="3" customFormat="1" ht="24.95" customHeight="1" x14ac:dyDescent="0.25">
      <c r="A14" s="11"/>
      <c r="B14" s="29">
        <f t="shared" si="0"/>
        <v>6</v>
      </c>
      <c r="C14" s="32" t="s">
        <v>26</v>
      </c>
      <c r="D14" s="40" t="s">
        <v>24</v>
      </c>
      <c r="E14" s="22">
        <v>63</v>
      </c>
      <c r="F14" s="22">
        <v>38</v>
      </c>
      <c r="G14" s="22">
        <v>25</v>
      </c>
      <c r="H14" s="23">
        <v>1</v>
      </c>
      <c r="I14" s="23"/>
      <c r="J14" s="28" t="s">
        <v>18</v>
      </c>
    </row>
    <row r="15" spans="1:21" s="3" customFormat="1" ht="24.95" customHeight="1" x14ac:dyDescent="0.25">
      <c r="A15" s="11"/>
      <c r="B15" s="29">
        <f t="shared" si="0"/>
        <v>7</v>
      </c>
      <c r="C15" s="33"/>
      <c r="D15" s="30" t="s">
        <v>25</v>
      </c>
      <c r="E15" s="23">
        <v>20</v>
      </c>
      <c r="F15" s="23">
        <v>15</v>
      </c>
      <c r="G15" s="23">
        <v>5</v>
      </c>
      <c r="H15" s="23">
        <v>1</v>
      </c>
      <c r="I15" s="23"/>
      <c r="J15" s="31" t="s">
        <v>34</v>
      </c>
    </row>
    <row r="16" spans="1:21" s="3" customFormat="1" ht="24.95" customHeight="1" x14ac:dyDescent="0.25">
      <c r="A16" s="1"/>
      <c r="B16" s="2"/>
      <c r="C16" s="2"/>
      <c r="D16" s="41"/>
      <c r="E16" s="12">
        <f>SUM(E9:E15)</f>
        <v>282</v>
      </c>
      <c r="F16" s="2">
        <f t="shared" ref="F16:G16" si="1">SUM(F9:F15)</f>
        <v>198</v>
      </c>
      <c r="G16" s="2">
        <f t="shared" si="1"/>
        <v>84</v>
      </c>
      <c r="H16" s="2"/>
      <c r="I16" s="2"/>
      <c r="J16" s="2"/>
    </row>
    <row r="17" spans="1:10" s="3" customFormat="1" ht="24.95" customHeight="1" x14ac:dyDescent="0.25">
      <c r="A17" s="1"/>
      <c r="B17" s="2"/>
      <c r="C17" s="2"/>
      <c r="D17" s="2"/>
      <c r="E17" s="2"/>
      <c r="F17" s="13"/>
      <c r="G17" s="13"/>
      <c r="H17" s="2"/>
      <c r="I17" s="2"/>
      <c r="J17" s="2"/>
    </row>
    <row r="18" spans="1:10" s="3" customFormat="1" ht="15.75" customHeight="1" x14ac:dyDescent="0.25">
      <c r="A18" s="1"/>
      <c r="B18" s="2"/>
      <c r="C18" s="2"/>
      <c r="D18" s="2"/>
      <c r="E18" s="2"/>
      <c r="F18" s="2"/>
      <c r="G18" s="2"/>
      <c r="H18" s="2"/>
      <c r="I18" s="2"/>
      <c r="J18" s="2"/>
    </row>
    <row r="19" spans="1:10" s="3" customFormat="1" ht="15.75" customHeight="1" x14ac:dyDescent="0.25">
      <c r="A19" s="1"/>
      <c r="B19" s="2"/>
      <c r="C19" s="2"/>
      <c r="D19" s="2"/>
      <c r="E19" s="2"/>
      <c r="F19" s="2"/>
      <c r="G19" s="2"/>
      <c r="H19" s="2"/>
      <c r="I19" s="2"/>
      <c r="J19" s="2"/>
    </row>
    <row r="20" spans="1:10" s="3" customFormat="1" ht="15.75" customHeight="1" x14ac:dyDescent="0.25">
      <c r="A20" s="1"/>
      <c r="B20" s="2"/>
      <c r="C20" s="2"/>
      <c r="D20" s="2"/>
      <c r="E20" s="2"/>
      <c r="F20" s="2"/>
      <c r="G20" s="2"/>
      <c r="H20" s="2"/>
      <c r="I20" s="2"/>
      <c r="J20" s="2"/>
    </row>
    <row r="21" spans="1:10" s="3" customFormat="1" ht="15.75" customHeight="1" x14ac:dyDescent="0.25">
      <c r="A21" s="1"/>
      <c r="B21" s="2"/>
      <c r="C21" s="2"/>
      <c r="D21" s="2"/>
      <c r="E21" s="2"/>
      <c r="F21" s="2"/>
      <c r="G21" s="2"/>
      <c r="H21" s="2"/>
      <c r="I21" s="2"/>
      <c r="J21" s="2"/>
    </row>
    <row r="22" spans="1:10" s="3" customFormat="1" ht="15.75" customHeight="1" x14ac:dyDescent="0.25">
      <c r="A22" s="1"/>
      <c r="B22" s="14"/>
      <c r="C22" s="14"/>
      <c r="D22" s="14"/>
      <c r="E22" s="14"/>
      <c r="F22" s="14"/>
      <c r="G22" s="14"/>
      <c r="H22" s="14"/>
      <c r="I22" s="14"/>
      <c r="J22" s="14"/>
    </row>
    <row r="23" spans="1:10" s="3" customFormat="1" ht="15.75" customHeight="1" x14ac:dyDescent="0.25">
      <c r="A23" s="1"/>
      <c r="B23" s="14"/>
      <c r="C23" s="14"/>
      <c r="D23" s="14"/>
      <c r="E23" s="14"/>
      <c r="F23" s="14"/>
      <c r="G23" s="14"/>
      <c r="H23" s="14"/>
      <c r="I23" s="14"/>
      <c r="J23" s="14"/>
    </row>
    <row r="24" spans="1:10" s="3" customFormat="1" ht="15.75" customHeight="1" x14ac:dyDescent="0.25">
      <c r="A24" s="1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3" customFormat="1" ht="15.75" customHeight="1" x14ac:dyDescent="0.25">
      <c r="A25" s="1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3" customFormat="1" ht="15.75" customHeight="1" x14ac:dyDescent="0.25">
      <c r="A26" s="1"/>
      <c r="B26" s="14"/>
      <c r="C26" s="14"/>
      <c r="D26" s="14"/>
      <c r="E26" s="14"/>
      <c r="F26" s="14"/>
      <c r="G26" s="14"/>
      <c r="H26" s="14"/>
      <c r="I26" s="14"/>
      <c r="J26" s="14"/>
    </row>
    <row r="27" spans="1:10" s="3" customFormat="1" ht="15.75" customHeight="1" x14ac:dyDescent="0.25">
      <c r="A27" s="1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3" customFormat="1" ht="15.75" customHeight="1" x14ac:dyDescent="0.25">
      <c r="A28" s="1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3" customFormat="1" ht="15.75" customHeight="1" x14ac:dyDescent="0.25">
      <c r="A29" s="1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3" customFormat="1" ht="15.75" customHeight="1" x14ac:dyDescent="0.25">
      <c r="A30" s="1"/>
      <c r="B30" s="14"/>
      <c r="C30" s="14"/>
      <c r="D30" s="14"/>
      <c r="E30" s="14"/>
      <c r="F30" s="14"/>
      <c r="G30" s="14"/>
      <c r="H30" s="14"/>
      <c r="I30" s="14"/>
      <c r="J30" s="14"/>
    </row>
    <row r="31" spans="1:10" s="3" customFormat="1" ht="15.75" customHeight="1" x14ac:dyDescent="0.25">
      <c r="A31" s="1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3" customFormat="1" ht="15.75" customHeight="1" x14ac:dyDescent="0.25">
      <c r="A32" s="1"/>
      <c r="B32" s="14"/>
      <c r="C32" s="14"/>
      <c r="D32" s="14"/>
      <c r="E32" s="14"/>
      <c r="F32" s="14"/>
      <c r="G32" s="14"/>
      <c r="H32" s="14"/>
      <c r="I32" s="14"/>
      <c r="J32" s="14"/>
    </row>
    <row r="33" spans="1:10" s="3" customFormat="1" ht="15.75" customHeight="1" x14ac:dyDescent="0.25">
      <c r="A33" s="1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3" customFormat="1" ht="15.75" customHeight="1" x14ac:dyDescent="0.25">
      <c r="A34" s="1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3" customFormat="1" ht="15.75" customHeight="1" x14ac:dyDescent="0.25">
      <c r="A35" s="1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3" customFormat="1" ht="15.75" customHeight="1" x14ac:dyDescent="0.25">
      <c r="A36" s="1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3" customFormat="1" ht="15.75" customHeight="1" x14ac:dyDescent="0.25">
      <c r="A37" s="1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3" customFormat="1" ht="15.75" customHeight="1" x14ac:dyDescent="0.25">
      <c r="A38" s="1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3" customFormat="1" ht="15.75" customHeight="1" x14ac:dyDescent="0.25">
      <c r="A39" s="1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3" customFormat="1" ht="15.75" customHeight="1" x14ac:dyDescent="0.25">
      <c r="A40" s="1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3" customFormat="1" ht="15.75" customHeight="1" x14ac:dyDescent="0.25">
      <c r="A41" s="1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3" customFormat="1" ht="15.75" customHeight="1" x14ac:dyDescent="0.25">
      <c r="A42" s="1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3" customFormat="1" ht="15.75" customHeight="1" x14ac:dyDescent="0.25">
      <c r="A43" s="1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3" customFormat="1" ht="15.75" customHeight="1" x14ac:dyDescent="0.25">
      <c r="A44" s="1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3" customFormat="1" ht="15.75" customHeight="1" x14ac:dyDescent="0.25">
      <c r="A45" s="1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3" customFormat="1" ht="15.75" customHeight="1" x14ac:dyDescent="0.25">
      <c r="A46" s="1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3" customFormat="1" ht="15.75" customHeight="1" x14ac:dyDescent="0.25">
      <c r="A47" s="1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3" customFormat="1" ht="15.75" customHeight="1" x14ac:dyDescent="0.25">
      <c r="A48" s="1"/>
      <c r="B48" s="14"/>
      <c r="C48" s="14"/>
      <c r="D48" s="14"/>
      <c r="E48" s="14"/>
      <c r="F48" s="14"/>
      <c r="G48" s="14"/>
      <c r="H48" s="14"/>
      <c r="I48" s="14"/>
      <c r="J48" s="14"/>
    </row>
    <row r="49" spans="1:10" s="3" customFormat="1" ht="15.75" customHeight="1" x14ac:dyDescent="0.25">
      <c r="A49" s="1"/>
      <c r="B49" s="14"/>
      <c r="C49" s="14"/>
      <c r="D49" s="14"/>
      <c r="E49" s="14"/>
      <c r="F49" s="14"/>
      <c r="G49" s="14"/>
      <c r="H49" s="14"/>
      <c r="I49" s="14"/>
      <c r="J49" s="14"/>
    </row>
    <row r="50" spans="1:10" s="3" customFormat="1" ht="15.75" customHeight="1" x14ac:dyDescent="0.25">
      <c r="A50" s="1"/>
      <c r="B50" s="14"/>
      <c r="C50" s="14"/>
      <c r="D50" s="14"/>
      <c r="E50" s="14"/>
      <c r="F50" s="14"/>
      <c r="G50" s="14"/>
      <c r="H50" s="14"/>
      <c r="I50" s="14"/>
      <c r="J50" s="14"/>
    </row>
    <row r="51" spans="1:10" s="3" customFormat="1" ht="15.75" customHeight="1" x14ac:dyDescent="0.25">
      <c r="A51" s="1"/>
      <c r="B51" s="14"/>
      <c r="C51" s="14"/>
      <c r="D51" s="14"/>
      <c r="E51" s="14"/>
      <c r="F51" s="14"/>
      <c r="G51" s="14"/>
      <c r="H51" s="14"/>
      <c r="I51" s="14"/>
      <c r="J51" s="14"/>
    </row>
    <row r="52" spans="1:10" s="3" customFormat="1" ht="15.75" customHeight="1" x14ac:dyDescent="0.25">
      <c r="A52" s="1"/>
      <c r="B52" s="14"/>
      <c r="C52" s="14"/>
      <c r="D52" s="14"/>
      <c r="E52" s="14"/>
      <c r="F52" s="14"/>
      <c r="G52" s="14"/>
      <c r="H52" s="14"/>
      <c r="I52" s="14"/>
      <c r="J52" s="14"/>
    </row>
    <row r="53" spans="1:10" s="3" customFormat="1" ht="15.75" customHeight="1" x14ac:dyDescent="0.25">
      <c r="A53" s="1"/>
      <c r="B53" s="14"/>
      <c r="C53" s="14"/>
      <c r="D53" s="14"/>
      <c r="E53" s="14"/>
      <c r="F53" s="14"/>
      <c r="G53" s="14"/>
      <c r="H53" s="14"/>
      <c r="I53" s="14"/>
      <c r="J53" s="14"/>
    </row>
    <row r="54" spans="1:10" s="3" customFormat="1" ht="15.75" customHeight="1" x14ac:dyDescent="0.25">
      <c r="A54" s="1"/>
      <c r="B54" s="14"/>
      <c r="C54" s="14"/>
      <c r="D54" s="14"/>
      <c r="E54" s="14"/>
      <c r="F54" s="14"/>
      <c r="G54" s="14"/>
      <c r="H54" s="14"/>
      <c r="I54" s="14"/>
      <c r="J54" s="14"/>
    </row>
    <row r="55" spans="1:10" s="3" customFormat="1" ht="15.75" customHeight="1" x14ac:dyDescent="0.25">
      <c r="A55" s="1"/>
      <c r="B55" s="14"/>
      <c r="C55" s="14"/>
      <c r="D55" s="14"/>
      <c r="E55" s="14"/>
      <c r="F55" s="14"/>
      <c r="G55" s="14"/>
      <c r="H55" s="14"/>
      <c r="I55" s="14"/>
      <c r="J55" s="14"/>
    </row>
    <row r="56" spans="1:10" s="3" customFormat="1" ht="15.75" customHeight="1" x14ac:dyDescent="0.25">
      <c r="A56" s="1"/>
      <c r="B56" s="14"/>
      <c r="C56" s="14"/>
      <c r="D56" s="14"/>
      <c r="E56" s="14"/>
      <c r="F56" s="14"/>
      <c r="G56" s="14"/>
      <c r="H56" s="14"/>
      <c r="I56" s="14"/>
      <c r="J56" s="14"/>
    </row>
    <row r="57" spans="1:10" s="3" customFormat="1" ht="15.75" customHeight="1" x14ac:dyDescent="0.25">
      <c r="A57" s="1"/>
      <c r="B57" s="14"/>
      <c r="C57" s="14"/>
      <c r="D57" s="14"/>
      <c r="E57" s="14"/>
      <c r="F57" s="14"/>
      <c r="G57" s="14"/>
      <c r="H57" s="14"/>
      <c r="I57" s="14"/>
      <c r="J57" s="14"/>
    </row>
    <row r="58" spans="1:10" s="3" customFormat="1" ht="15.75" customHeight="1" x14ac:dyDescent="0.25">
      <c r="A58" s="1"/>
      <c r="B58" s="14"/>
      <c r="C58" s="14"/>
      <c r="D58" s="14"/>
      <c r="E58" s="14"/>
      <c r="F58" s="14"/>
      <c r="G58" s="14"/>
      <c r="H58" s="14"/>
      <c r="I58" s="14"/>
      <c r="J58" s="14"/>
    </row>
    <row r="59" spans="1:10" s="3" customFormat="1" ht="15.75" customHeight="1" x14ac:dyDescent="0.25">
      <c r="A59" s="1"/>
      <c r="B59" s="14"/>
      <c r="C59" s="14"/>
      <c r="D59" s="14"/>
      <c r="E59" s="14"/>
      <c r="F59" s="14"/>
      <c r="G59" s="14"/>
      <c r="H59" s="14"/>
      <c r="I59" s="14"/>
      <c r="J59" s="14"/>
    </row>
    <row r="60" spans="1:10" s="3" customFormat="1" ht="15.75" customHeight="1" x14ac:dyDescent="0.25">
      <c r="A60" s="1"/>
      <c r="B60" s="14"/>
      <c r="C60" s="14"/>
      <c r="D60" s="14"/>
      <c r="E60" s="14"/>
      <c r="F60" s="14"/>
      <c r="G60" s="14"/>
      <c r="H60" s="14"/>
      <c r="I60" s="14"/>
      <c r="J60" s="14"/>
    </row>
    <row r="61" spans="1:10" s="3" customFormat="1" ht="15.75" customHeight="1" x14ac:dyDescent="0.25">
      <c r="A61" s="1"/>
      <c r="B61" s="14"/>
      <c r="C61" s="14"/>
      <c r="D61" s="14"/>
      <c r="E61" s="14"/>
      <c r="F61" s="14"/>
      <c r="G61" s="14"/>
      <c r="H61" s="14"/>
      <c r="I61" s="14"/>
      <c r="J61" s="14"/>
    </row>
    <row r="62" spans="1:10" s="3" customFormat="1" ht="15.75" customHeight="1" x14ac:dyDescent="0.25">
      <c r="A62" s="1"/>
      <c r="B62" s="14"/>
      <c r="C62" s="14"/>
      <c r="D62" s="14"/>
      <c r="E62" s="14"/>
      <c r="F62" s="14"/>
      <c r="G62" s="14"/>
      <c r="H62" s="14"/>
      <c r="I62" s="14"/>
      <c r="J62" s="14"/>
    </row>
    <row r="63" spans="1:10" s="3" customFormat="1" ht="15.75" customHeight="1" x14ac:dyDescent="0.25">
      <c r="A63" s="1"/>
      <c r="B63" s="14"/>
      <c r="C63" s="14"/>
      <c r="D63" s="14"/>
      <c r="E63" s="14"/>
      <c r="F63" s="14"/>
      <c r="G63" s="14"/>
      <c r="H63" s="14"/>
      <c r="I63" s="14"/>
      <c r="J63" s="14"/>
    </row>
    <row r="64" spans="1:10" s="3" customFormat="1" ht="15.75" customHeight="1" x14ac:dyDescent="0.25">
      <c r="A64" s="1"/>
      <c r="B64" s="14"/>
      <c r="C64" s="14"/>
      <c r="D64" s="14"/>
      <c r="E64" s="14"/>
      <c r="F64" s="14"/>
      <c r="G64" s="14"/>
      <c r="H64" s="14"/>
      <c r="I64" s="14"/>
      <c r="J64" s="14"/>
    </row>
    <row r="65" spans="1:10" s="3" customFormat="1" ht="15.75" customHeight="1" x14ac:dyDescent="0.25">
      <c r="A65" s="1"/>
      <c r="B65" s="14"/>
      <c r="C65" s="14"/>
      <c r="D65" s="14"/>
      <c r="E65" s="14"/>
      <c r="F65" s="14"/>
      <c r="G65" s="14"/>
      <c r="H65" s="14"/>
      <c r="I65" s="14"/>
      <c r="J65" s="14"/>
    </row>
    <row r="66" spans="1:10" s="3" customFormat="1" ht="15.75" customHeight="1" x14ac:dyDescent="0.25">
      <c r="A66" s="1"/>
      <c r="B66" s="14"/>
      <c r="C66" s="14"/>
      <c r="D66" s="14"/>
      <c r="E66" s="14"/>
      <c r="F66" s="14"/>
      <c r="G66" s="14"/>
      <c r="H66" s="14"/>
      <c r="I66" s="14"/>
      <c r="J66" s="14"/>
    </row>
    <row r="67" spans="1:10" s="3" customFormat="1" ht="15.75" customHeight="1" x14ac:dyDescent="0.25">
      <c r="A67" s="1"/>
      <c r="B67" s="14"/>
      <c r="C67" s="14"/>
      <c r="D67" s="14"/>
      <c r="E67" s="14"/>
      <c r="F67" s="14"/>
      <c r="G67" s="14"/>
      <c r="H67" s="14"/>
      <c r="I67" s="14"/>
      <c r="J67" s="14"/>
    </row>
    <row r="68" spans="1:10" s="3" customFormat="1" ht="15.75" customHeight="1" x14ac:dyDescent="0.25">
      <c r="A68" s="1"/>
      <c r="B68" s="14"/>
      <c r="C68" s="14"/>
      <c r="D68" s="14"/>
      <c r="E68" s="14"/>
      <c r="F68" s="14"/>
      <c r="G68" s="14"/>
      <c r="H68" s="14"/>
      <c r="I68" s="14"/>
      <c r="J68" s="14"/>
    </row>
    <row r="69" spans="1:10" s="3" customFormat="1" ht="15.75" customHeight="1" x14ac:dyDescent="0.25">
      <c r="A69" s="1"/>
      <c r="B69" s="14"/>
      <c r="C69" s="14"/>
      <c r="D69" s="14"/>
      <c r="E69" s="14"/>
      <c r="F69" s="14"/>
      <c r="G69" s="14"/>
      <c r="H69" s="14"/>
      <c r="I69" s="14"/>
      <c r="J69" s="14"/>
    </row>
    <row r="70" spans="1:10" s="3" customFormat="1" ht="15.75" customHeight="1" x14ac:dyDescent="0.25">
      <c r="A70" s="1"/>
      <c r="B70" s="14"/>
      <c r="C70" s="14"/>
      <c r="D70" s="14"/>
      <c r="E70" s="14"/>
      <c r="F70" s="14"/>
      <c r="G70" s="14"/>
      <c r="H70" s="14"/>
      <c r="I70" s="14"/>
      <c r="J70" s="14"/>
    </row>
    <row r="71" spans="1:10" s="3" customFormat="1" ht="15.75" customHeight="1" x14ac:dyDescent="0.25">
      <c r="A71" s="1"/>
      <c r="B71" s="14"/>
      <c r="C71" s="14"/>
      <c r="D71" s="14"/>
      <c r="E71" s="14"/>
      <c r="F71" s="14"/>
      <c r="G71" s="14"/>
      <c r="H71" s="14"/>
      <c r="I71" s="14"/>
      <c r="J71" s="14"/>
    </row>
    <row r="72" spans="1:10" s="3" customFormat="1" ht="15.75" customHeight="1" x14ac:dyDescent="0.25">
      <c r="A72" s="1"/>
      <c r="B72" s="14"/>
      <c r="C72" s="14"/>
      <c r="D72" s="14"/>
      <c r="E72" s="14"/>
      <c r="F72" s="14"/>
      <c r="G72" s="14"/>
      <c r="H72" s="14"/>
      <c r="I72" s="14"/>
      <c r="J72" s="14"/>
    </row>
    <row r="73" spans="1:10" s="3" customFormat="1" ht="15.75" customHeight="1" x14ac:dyDescent="0.25">
      <c r="A73" s="1"/>
      <c r="B73" s="14"/>
      <c r="C73" s="14"/>
      <c r="D73" s="14"/>
      <c r="E73" s="14"/>
      <c r="F73" s="14"/>
      <c r="G73" s="14"/>
      <c r="H73" s="14"/>
      <c r="I73" s="14"/>
      <c r="J73" s="14"/>
    </row>
    <row r="74" spans="1:10" s="3" customFormat="1" ht="15.75" customHeight="1" x14ac:dyDescent="0.25">
      <c r="A74" s="1"/>
      <c r="B74" s="14"/>
      <c r="C74" s="14"/>
      <c r="D74" s="14"/>
      <c r="E74" s="14"/>
      <c r="F74" s="14"/>
      <c r="G74" s="14"/>
      <c r="H74" s="14"/>
      <c r="I74" s="14"/>
      <c r="J74" s="14"/>
    </row>
    <row r="75" spans="1:10" s="3" customFormat="1" ht="15.75" customHeight="1" x14ac:dyDescent="0.25">
      <c r="A75" s="1"/>
      <c r="B75" s="14"/>
      <c r="C75" s="14"/>
      <c r="D75" s="14"/>
      <c r="E75" s="14"/>
      <c r="F75" s="14"/>
      <c r="G75" s="14"/>
      <c r="H75" s="14"/>
      <c r="I75" s="14"/>
      <c r="J75" s="14"/>
    </row>
    <row r="76" spans="1:10" s="3" customFormat="1" ht="15.75" customHeight="1" x14ac:dyDescent="0.25">
      <c r="A76" s="1"/>
      <c r="B76" s="14"/>
      <c r="C76" s="14"/>
      <c r="D76" s="14"/>
      <c r="E76" s="14"/>
      <c r="F76" s="14"/>
      <c r="G76" s="14"/>
      <c r="H76" s="14"/>
      <c r="I76" s="14"/>
      <c r="J76" s="14"/>
    </row>
    <row r="77" spans="1:10" s="3" customFormat="1" ht="15.75" customHeight="1" x14ac:dyDescent="0.25">
      <c r="A77" s="1"/>
      <c r="B77" s="14"/>
      <c r="C77" s="14"/>
      <c r="D77" s="14"/>
      <c r="E77" s="14"/>
      <c r="F77" s="14"/>
      <c r="G77" s="14"/>
      <c r="H77" s="14"/>
      <c r="I77" s="14"/>
      <c r="J77" s="14"/>
    </row>
    <row r="78" spans="1:10" s="3" customFormat="1" ht="15.75" customHeight="1" x14ac:dyDescent="0.25">
      <c r="A78" s="1"/>
      <c r="B78" s="14"/>
      <c r="C78" s="14"/>
      <c r="D78" s="14"/>
      <c r="E78" s="14"/>
      <c r="F78" s="14"/>
      <c r="G78" s="14"/>
      <c r="H78" s="14"/>
      <c r="I78" s="14"/>
      <c r="J78" s="14"/>
    </row>
    <row r="79" spans="1:10" s="3" customFormat="1" ht="15.75" customHeight="1" x14ac:dyDescent="0.25">
      <c r="A79" s="1"/>
      <c r="B79" s="14"/>
      <c r="C79" s="14"/>
      <c r="D79" s="14"/>
      <c r="E79" s="14"/>
      <c r="F79" s="14"/>
      <c r="G79" s="14"/>
      <c r="H79" s="14"/>
      <c r="I79" s="14"/>
      <c r="J79" s="14"/>
    </row>
    <row r="80" spans="1:10" s="3" customFormat="1" ht="15.75" customHeight="1" x14ac:dyDescent="0.25">
      <c r="A80" s="1"/>
      <c r="B80" s="14"/>
      <c r="C80" s="14"/>
      <c r="D80" s="14"/>
      <c r="E80" s="14"/>
      <c r="F80" s="14"/>
      <c r="G80" s="14"/>
      <c r="H80" s="14"/>
      <c r="I80" s="14"/>
      <c r="J80" s="14"/>
    </row>
    <row r="81" spans="1:10" s="3" customFormat="1" ht="15.75" customHeight="1" x14ac:dyDescent="0.25">
      <c r="A81" s="1"/>
      <c r="B81" s="14"/>
      <c r="C81" s="14"/>
      <c r="D81" s="14"/>
      <c r="E81" s="14"/>
      <c r="F81" s="14"/>
      <c r="G81" s="14"/>
      <c r="H81" s="14"/>
      <c r="I81" s="14"/>
      <c r="J81" s="14"/>
    </row>
    <row r="82" spans="1:10" s="3" customFormat="1" ht="15.75" customHeight="1" x14ac:dyDescent="0.25">
      <c r="A82" s="1"/>
      <c r="B82" s="14"/>
      <c r="C82" s="14"/>
      <c r="D82" s="14"/>
      <c r="E82" s="14"/>
      <c r="F82" s="14"/>
      <c r="G82" s="14"/>
      <c r="H82" s="14"/>
      <c r="I82" s="14"/>
      <c r="J82" s="14"/>
    </row>
    <row r="83" spans="1:10" s="3" customFormat="1" ht="15.75" customHeight="1" x14ac:dyDescent="0.25">
      <c r="A83" s="1"/>
      <c r="B83" s="14"/>
      <c r="C83" s="14"/>
      <c r="D83" s="14"/>
      <c r="E83" s="14"/>
      <c r="F83" s="14"/>
      <c r="G83" s="14"/>
      <c r="H83" s="14"/>
      <c r="I83" s="14"/>
      <c r="J83" s="14"/>
    </row>
    <row r="84" spans="1:10" s="3" customFormat="1" ht="15.75" customHeight="1" x14ac:dyDescent="0.25">
      <c r="A84" s="1"/>
      <c r="B84" s="14"/>
      <c r="C84" s="14"/>
      <c r="D84" s="14"/>
      <c r="E84" s="14"/>
      <c r="F84" s="14"/>
      <c r="G84" s="14"/>
      <c r="H84" s="14"/>
      <c r="I84" s="14"/>
      <c r="J84" s="14"/>
    </row>
    <row r="85" spans="1:10" s="3" customFormat="1" ht="15.75" customHeight="1" x14ac:dyDescent="0.25">
      <c r="A85" s="1"/>
      <c r="B85" s="14"/>
      <c r="C85" s="14"/>
      <c r="D85" s="14"/>
      <c r="E85" s="14"/>
      <c r="F85" s="14"/>
      <c r="G85" s="14"/>
      <c r="H85" s="14"/>
      <c r="I85" s="14"/>
      <c r="J85" s="14"/>
    </row>
    <row r="86" spans="1:10" s="3" customFormat="1" ht="15.75" customHeight="1" x14ac:dyDescent="0.25">
      <c r="A86" s="1"/>
      <c r="B86" s="14"/>
      <c r="C86" s="14"/>
      <c r="D86" s="14"/>
      <c r="E86" s="14"/>
      <c r="F86" s="14"/>
      <c r="G86" s="14"/>
      <c r="H86" s="14"/>
      <c r="I86" s="14"/>
      <c r="J86" s="14"/>
    </row>
    <row r="87" spans="1:10" s="3" customFormat="1" ht="15.75" customHeight="1" x14ac:dyDescent="0.25">
      <c r="A87" s="1"/>
      <c r="B87" s="14"/>
      <c r="C87" s="14"/>
      <c r="D87" s="14"/>
      <c r="E87" s="14"/>
      <c r="F87" s="14"/>
      <c r="G87" s="14"/>
      <c r="H87" s="14"/>
      <c r="I87" s="14"/>
      <c r="J87" s="14"/>
    </row>
    <row r="88" spans="1:10" s="3" customFormat="1" ht="15.75" customHeight="1" x14ac:dyDescent="0.25">
      <c r="A88" s="1"/>
      <c r="B88" s="14"/>
      <c r="C88" s="14"/>
      <c r="D88" s="14"/>
      <c r="E88" s="14"/>
      <c r="F88" s="14"/>
      <c r="G88" s="14"/>
      <c r="H88" s="14"/>
      <c r="I88" s="14"/>
      <c r="J88" s="14"/>
    </row>
    <row r="89" spans="1:10" s="3" customFormat="1" ht="15.75" customHeight="1" x14ac:dyDescent="0.25">
      <c r="A89" s="1"/>
      <c r="B89" s="14"/>
      <c r="C89" s="14"/>
      <c r="D89" s="14"/>
      <c r="E89" s="14"/>
      <c r="F89" s="14"/>
      <c r="G89" s="14"/>
      <c r="H89" s="14"/>
      <c r="I89" s="14"/>
      <c r="J89" s="14"/>
    </row>
    <row r="90" spans="1:10" s="3" customFormat="1" ht="15.75" customHeight="1" x14ac:dyDescent="0.25">
      <c r="A90" s="1"/>
      <c r="B90" s="14"/>
      <c r="C90" s="14"/>
      <c r="D90" s="14"/>
      <c r="E90" s="14"/>
      <c r="F90" s="14"/>
      <c r="G90" s="14"/>
      <c r="H90" s="14"/>
      <c r="I90" s="14"/>
      <c r="J90" s="14"/>
    </row>
    <row r="91" spans="1:10" s="3" customFormat="1" ht="15.75" customHeight="1" x14ac:dyDescent="0.25">
      <c r="A91" s="1"/>
      <c r="B91" s="14"/>
      <c r="C91" s="14"/>
      <c r="D91" s="14"/>
      <c r="E91" s="14"/>
      <c r="F91" s="14"/>
      <c r="G91" s="14"/>
      <c r="H91" s="14"/>
      <c r="I91" s="14"/>
      <c r="J91" s="14"/>
    </row>
    <row r="92" spans="1:10" s="3" customFormat="1" ht="15.75" customHeight="1" x14ac:dyDescent="0.25">
      <c r="A92" s="1"/>
      <c r="B92" s="14"/>
      <c r="C92" s="14"/>
      <c r="D92" s="14"/>
      <c r="E92" s="14"/>
      <c r="F92" s="14"/>
      <c r="G92" s="14"/>
      <c r="H92" s="14"/>
      <c r="I92" s="14"/>
      <c r="J92" s="14"/>
    </row>
    <row r="93" spans="1:10" s="3" customFormat="1" ht="15.75" customHeight="1" x14ac:dyDescent="0.25">
      <c r="A93" s="1"/>
      <c r="B93" s="14"/>
      <c r="C93" s="14"/>
      <c r="D93" s="14"/>
      <c r="E93" s="14"/>
      <c r="F93" s="14"/>
      <c r="G93" s="14"/>
      <c r="H93" s="14"/>
      <c r="I93" s="14"/>
      <c r="J93" s="14"/>
    </row>
    <row r="94" spans="1:10" s="3" customFormat="1" ht="15.75" customHeight="1" x14ac:dyDescent="0.25">
      <c r="A94" s="1"/>
      <c r="B94" s="14"/>
      <c r="C94" s="14"/>
      <c r="D94" s="14"/>
      <c r="E94" s="14"/>
      <c r="F94" s="14"/>
      <c r="G94" s="14"/>
      <c r="H94" s="14"/>
      <c r="I94" s="14"/>
      <c r="J94" s="14"/>
    </row>
    <row r="95" spans="1:10" s="3" customFormat="1" ht="15.75" customHeight="1" x14ac:dyDescent="0.25">
      <c r="A95" s="1"/>
      <c r="B95" s="14"/>
      <c r="C95" s="14"/>
      <c r="D95" s="14"/>
      <c r="E95" s="14"/>
      <c r="F95" s="14"/>
      <c r="G95" s="14"/>
      <c r="H95" s="14"/>
      <c r="I95" s="14"/>
      <c r="J95" s="14"/>
    </row>
    <row r="96" spans="1:10" s="3" customFormat="1" ht="15.75" customHeight="1" x14ac:dyDescent="0.25">
      <c r="A96" s="1"/>
      <c r="B96" s="14"/>
      <c r="C96" s="14"/>
      <c r="D96" s="14"/>
      <c r="E96" s="14"/>
      <c r="F96" s="14"/>
      <c r="G96" s="14"/>
      <c r="H96" s="14"/>
      <c r="I96" s="14"/>
      <c r="J96" s="14"/>
    </row>
    <row r="97" spans="1:10" s="3" customFormat="1" ht="15.75" customHeight="1" x14ac:dyDescent="0.25">
      <c r="A97" s="1"/>
      <c r="B97" s="14"/>
      <c r="C97" s="14"/>
      <c r="D97" s="14"/>
      <c r="E97" s="14"/>
      <c r="F97" s="14"/>
      <c r="G97" s="14"/>
      <c r="H97" s="14"/>
      <c r="I97" s="14"/>
      <c r="J97" s="14"/>
    </row>
    <row r="98" spans="1:10" s="3" customFormat="1" ht="15.75" customHeight="1" x14ac:dyDescent="0.25">
      <c r="A98" s="1"/>
      <c r="B98" s="14"/>
      <c r="C98" s="14"/>
      <c r="D98" s="14"/>
      <c r="E98" s="14"/>
      <c r="F98" s="14"/>
      <c r="G98" s="14"/>
      <c r="H98" s="14"/>
      <c r="I98" s="14"/>
      <c r="J98" s="14"/>
    </row>
    <row r="99" spans="1:10" s="3" customFormat="1" ht="15.75" customHeight="1" x14ac:dyDescent="0.25">
      <c r="A99" s="1"/>
      <c r="B99" s="14"/>
      <c r="C99" s="14"/>
      <c r="D99" s="14"/>
      <c r="E99" s="14"/>
      <c r="F99" s="14"/>
      <c r="G99" s="14"/>
      <c r="H99" s="14"/>
      <c r="I99" s="14"/>
      <c r="J99" s="14"/>
    </row>
    <row r="100" spans="1:10" s="3" customFormat="1" ht="15.75" customHeight="1" x14ac:dyDescent="0.25">
      <c r="A100" s="1"/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s="3" customFormat="1" ht="15.75" customHeight="1" x14ac:dyDescent="0.25">
      <c r="A101" s="1"/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1:10" s="3" customFormat="1" ht="15.75" customHeight="1" x14ac:dyDescent="0.25">
      <c r="A102" s="1"/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1:10" s="3" customFormat="1" ht="15.75" customHeight="1" x14ac:dyDescent="0.25">
      <c r="A103" s="1"/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1:10" s="3" customFormat="1" ht="15.75" customHeight="1" x14ac:dyDescent="0.25">
      <c r="A104" s="1"/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1:10" s="3" customFormat="1" ht="15.75" customHeight="1" x14ac:dyDescent="0.25">
      <c r="A105" s="1"/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1:10" s="3" customFormat="1" ht="15.75" customHeight="1" x14ac:dyDescent="0.25">
      <c r="A106" s="1"/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1:10" s="3" customFormat="1" ht="15.75" customHeight="1" x14ac:dyDescent="0.25">
      <c r="A107" s="1"/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1:10" s="3" customFormat="1" ht="15.75" customHeight="1" x14ac:dyDescent="0.25">
      <c r="A108" s="1"/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1:10" s="3" customFormat="1" ht="15.75" customHeight="1" x14ac:dyDescent="0.25">
      <c r="A109" s="1"/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1:10" s="3" customFormat="1" ht="15.75" customHeight="1" x14ac:dyDescent="0.25">
      <c r="A110" s="1"/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1:10" s="3" customFormat="1" ht="15.75" customHeight="1" x14ac:dyDescent="0.25">
      <c r="A111" s="1"/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1:10" s="3" customFormat="1" ht="15.75" customHeight="1" x14ac:dyDescent="0.25">
      <c r="A112" s="1"/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s="3" customFormat="1" ht="15.75" customHeight="1" x14ac:dyDescent="0.25">
      <c r="A113" s="1"/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1:10" s="3" customFormat="1" ht="15.75" customHeight="1" x14ac:dyDescent="0.25">
      <c r="A114" s="1"/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1:10" s="3" customFormat="1" ht="15.75" customHeight="1" x14ac:dyDescent="0.25">
      <c r="A115" s="1"/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1:10" s="3" customFormat="1" ht="15.75" customHeight="1" x14ac:dyDescent="0.25">
      <c r="A116" s="1"/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1:10" s="3" customFormat="1" ht="15.75" customHeight="1" x14ac:dyDescent="0.25">
      <c r="A117" s="1"/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1:10" s="3" customFormat="1" ht="15.75" customHeight="1" x14ac:dyDescent="0.25">
      <c r="A118" s="1"/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1:10" s="3" customFormat="1" ht="15.75" customHeight="1" x14ac:dyDescent="0.25">
      <c r="A119" s="1"/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1:10" s="3" customFormat="1" ht="15.75" customHeight="1" x14ac:dyDescent="0.25">
      <c r="A120" s="1"/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1:10" s="3" customFormat="1" ht="15.75" customHeight="1" x14ac:dyDescent="0.25">
      <c r="A121" s="1"/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s="3" customFormat="1" ht="15.75" customHeight="1" x14ac:dyDescent="0.25">
      <c r="A122" s="1"/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1:10" s="3" customFormat="1" ht="15.75" customHeight="1" x14ac:dyDescent="0.25">
      <c r="A123" s="1"/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1:10" s="3" customFormat="1" ht="15.75" customHeight="1" x14ac:dyDescent="0.25">
      <c r="A124" s="1"/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1:10" s="3" customFormat="1" ht="15.75" customHeight="1" x14ac:dyDescent="0.25">
      <c r="A125" s="1"/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1:10" s="3" customFormat="1" ht="15.75" customHeight="1" x14ac:dyDescent="0.25">
      <c r="A126" s="1"/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1:10" s="3" customFormat="1" ht="15.75" customHeight="1" x14ac:dyDescent="0.25">
      <c r="A127" s="1"/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1:10" s="3" customFormat="1" ht="15.75" customHeight="1" x14ac:dyDescent="0.25">
      <c r="A128" s="1"/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1:10" s="3" customFormat="1" ht="15.75" customHeight="1" x14ac:dyDescent="0.25">
      <c r="A129" s="1"/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1:10" s="3" customFormat="1" ht="15.75" customHeight="1" x14ac:dyDescent="0.25">
      <c r="A130" s="1"/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1:10" s="3" customFormat="1" ht="15.75" customHeight="1" x14ac:dyDescent="0.25">
      <c r="A131" s="1"/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1:10" s="3" customFormat="1" ht="15.75" customHeight="1" x14ac:dyDescent="0.25">
      <c r="A132" s="1"/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1:10" s="3" customFormat="1" ht="15.75" customHeight="1" x14ac:dyDescent="0.25">
      <c r="A133" s="1"/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1:10" s="3" customFormat="1" ht="15.75" customHeight="1" x14ac:dyDescent="0.25">
      <c r="A134" s="1"/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1:10" s="3" customFormat="1" ht="15.75" customHeight="1" x14ac:dyDescent="0.25">
      <c r="A135" s="1"/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1:10" s="3" customFormat="1" ht="15.75" customHeight="1" x14ac:dyDescent="0.25">
      <c r="A136" s="1"/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1:10" s="3" customFormat="1" ht="15.75" customHeight="1" x14ac:dyDescent="0.25">
      <c r="A137" s="1"/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1:10" s="3" customFormat="1" ht="15.75" customHeight="1" x14ac:dyDescent="0.25">
      <c r="A138" s="1"/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1:10" s="3" customFormat="1" ht="15.75" customHeight="1" x14ac:dyDescent="0.25">
      <c r="A139" s="1"/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1:10" s="3" customFormat="1" ht="15.75" customHeight="1" x14ac:dyDescent="0.25">
      <c r="A140" s="1"/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1:10" s="3" customFormat="1" ht="15.75" customHeight="1" x14ac:dyDescent="0.25">
      <c r="A141" s="1"/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1:10" s="3" customFormat="1" ht="15.75" customHeight="1" x14ac:dyDescent="0.25">
      <c r="A142" s="1"/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1:10" s="3" customFormat="1" ht="15.75" customHeight="1" x14ac:dyDescent="0.25">
      <c r="A143" s="1"/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1:10" s="3" customFormat="1" ht="15.75" customHeight="1" x14ac:dyDescent="0.25">
      <c r="A144" s="1"/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1:10" s="3" customFormat="1" ht="15.75" customHeight="1" x14ac:dyDescent="0.25">
      <c r="A145" s="1"/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1:10" s="3" customFormat="1" ht="15.75" customHeight="1" x14ac:dyDescent="0.25">
      <c r="A146" s="1"/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s="3" customFormat="1" ht="15.75" customHeight="1" x14ac:dyDescent="0.25">
      <c r="A147" s="1"/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s="3" customFormat="1" ht="15.75" customHeight="1" x14ac:dyDescent="0.25">
      <c r="A148" s="1"/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1:10" s="3" customFormat="1" ht="15.75" customHeight="1" x14ac:dyDescent="0.25">
      <c r="A149" s="1"/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1:10" s="3" customFormat="1" ht="15.75" customHeight="1" x14ac:dyDescent="0.25">
      <c r="A150" s="1"/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1:10" s="3" customFormat="1" ht="15.75" customHeight="1" x14ac:dyDescent="0.25">
      <c r="A151" s="1"/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1:10" s="3" customFormat="1" ht="15.75" customHeight="1" x14ac:dyDescent="0.25">
      <c r="A152" s="1"/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1:10" s="3" customFormat="1" ht="15.75" customHeight="1" x14ac:dyDescent="0.25">
      <c r="A153" s="1"/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1:10" s="3" customFormat="1" ht="15.75" customHeight="1" x14ac:dyDescent="0.25">
      <c r="A154" s="1"/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1:10" s="3" customFormat="1" ht="15.75" customHeight="1" x14ac:dyDescent="0.25">
      <c r="A155" s="1"/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1:10" s="3" customFormat="1" ht="15.75" customHeight="1" x14ac:dyDescent="0.25">
      <c r="A156" s="1"/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1:10" s="3" customFormat="1" ht="15.75" customHeight="1" x14ac:dyDescent="0.25">
      <c r="A157" s="1"/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1:10" s="3" customFormat="1" ht="15.75" customHeight="1" x14ac:dyDescent="0.25">
      <c r="A158" s="1"/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1:10" s="3" customFormat="1" ht="15.75" customHeight="1" x14ac:dyDescent="0.25">
      <c r="A159" s="1"/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1:10" s="3" customFormat="1" ht="15.75" customHeight="1" x14ac:dyDescent="0.25">
      <c r="A160" s="1"/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1:10" s="3" customFormat="1" ht="15.75" customHeight="1" x14ac:dyDescent="0.25">
      <c r="A161" s="1"/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1:10" s="3" customFormat="1" ht="15.75" customHeight="1" x14ac:dyDescent="0.25">
      <c r="A162" s="1"/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1:10" s="3" customFormat="1" ht="15.75" customHeight="1" x14ac:dyDescent="0.25">
      <c r="A163" s="1"/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1:10" s="3" customFormat="1" ht="15.75" customHeight="1" x14ac:dyDescent="0.25">
      <c r="A164" s="1"/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1:10" s="3" customFormat="1" ht="15.75" customHeight="1" x14ac:dyDescent="0.25">
      <c r="A165" s="1"/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1:10" s="3" customFormat="1" ht="15.75" customHeight="1" x14ac:dyDescent="0.25">
      <c r="A166" s="1"/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1:10" s="3" customFormat="1" ht="15.75" customHeight="1" x14ac:dyDescent="0.25">
      <c r="A167" s="1"/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1:10" s="3" customFormat="1" ht="15.75" customHeight="1" x14ac:dyDescent="0.25">
      <c r="A168" s="1"/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1:10" s="3" customFormat="1" ht="15.75" customHeight="1" x14ac:dyDescent="0.25">
      <c r="A169" s="1"/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1:10" s="3" customFormat="1" ht="15.75" customHeight="1" x14ac:dyDescent="0.25">
      <c r="A170" s="1"/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1:10" s="3" customFormat="1" ht="15.75" customHeight="1" x14ac:dyDescent="0.25">
      <c r="A171" s="1"/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1:10" s="3" customFormat="1" ht="15.75" customHeight="1" x14ac:dyDescent="0.25">
      <c r="A172" s="1"/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1:10" s="3" customFormat="1" ht="15.75" customHeight="1" x14ac:dyDescent="0.25">
      <c r="A173" s="1"/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1:10" s="3" customFormat="1" ht="15.75" customHeight="1" x14ac:dyDescent="0.25">
      <c r="A174" s="1"/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1:10" s="3" customFormat="1" ht="15.75" customHeight="1" x14ac:dyDescent="0.25">
      <c r="A175" s="1"/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1:10" s="3" customFormat="1" ht="15.75" customHeight="1" x14ac:dyDescent="0.25">
      <c r="A176" s="1"/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1:10" s="3" customFormat="1" ht="15.75" customHeight="1" x14ac:dyDescent="0.25">
      <c r="A177" s="1"/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1:10" s="3" customFormat="1" ht="15.75" customHeight="1" x14ac:dyDescent="0.25">
      <c r="A178" s="1"/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1:10" s="3" customFormat="1" ht="15.75" customHeight="1" x14ac:dyDescent="0.25">
      <c r="A179" s="1"/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1:10" s="3" customFormat="1" ht="15.75" customHeight="1" x14ac:dyDescent="0.25">
      <c r="A180" s="1"/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1:10" s="3" customFormat="1" ht="15.75" customHeight="1" x14ac:dyDescent="0.25">
      <c r="A181" s="1"/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1:10" s="3" customFormat="1" ht="15.75" customHeight="1" x14ac:dyDescent="0.25">
      <c r="A182" s="1"/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1:10" s="3" customFormat="1" ht="15.75" customHeight="1" x14ac:dyDescent="0.25">
      <c r="A183" s="1"/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1:10" s="3" customFormat="1" ht="15.75" customHeight="1" x14ac:dyDescent="0.25">
      <c r="A184" s="1"/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1:10" s="3" customFormat="1" ht="15.75" customHeight="1" x14ac:dyDescent="0.25">
      <c r="A185" s="1"/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1:10" s="3" customFormat="1" ht="15.75" customHeight="1" x14ac:dyDescent="0.25">
      <c r="A186" s="1"/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1:10" s="3" customFormat="1" ht="15.75" customHeight="1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</row>
    <row r="188" spans="1:10" s="3" customFormat="1" ht="15.75" customHeight="1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</row>
    <row r="189" spans="1:10" s="3" customFormat="1" ht="15.75" customHeight="1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</row>
    <row r="190" spans="1:10" s="3" customFormat="1" ht="15.75" customHeight="1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</row>
    <row r="191" spans="1:10" s="3" customFormat="1" ht="15.75" customHeight="1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</row>
    <row r="192" spans="1:10" s="3" customFormat="1" ht="15.75" customHeight="1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</row>
    <row r="193" spans="1:10" s="3" customFormat="1" ht="15.75" customHeight="1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</row>
    <row r="194" spans="1:10" s="3" customFormat="1" ht="15.75" customHeight="1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</row>
    <row r="195" spans="1:10" s="3" customFormat="1" ht="15.75" customHeight="1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</row>
    <row r="196" spans="1:10" ht="15.75" customHeight="1" x14ac:dyDescent="0.25"/>
    <row r="197" spans="1:10" ht="15.75" customHeight="1" x14ac:dyDescent="0.25"/>
    <row r="198" spans="1:10" ht="15.75" customHeight="1" x14ac:dyDescent="0.25"/>
    <row r="199" spans="1:10" ht="15.75" customHeight="1" x14ac:dyDescent="0.25"/>
    <row r="200" spans="1:10" ht="15.75" customHeight="1" x14ac:dyDescent="0.25"/>
    <row r="201" spans="1:10" ht="15.75" customHeight="1" x14ac:dyDescent="0.25"/>
    <row r="202" spans="1:10" ht="15.75" customHeight="1" x14ac:dyDescent="0.25"/>
    <row r="203" spans="1:10" ht="15.75" customHeight="1" x14ac:dyDescent="0.25"/>
    <row r="204" spans="1:10" ht="15.75" customHeight="1" x14ac:dyDescent="0.25"/>
    <row r="205" spans="1:10" ht="15.75" customHeight="1" x14ac:dyDescent="0.25"/>
    <row r="206" spans="1:10" ht="15.75" customHeight="1" x14ac:dyDescent="0.25"/>
    <row r="207" spans="1:10" ht="15.75" customHeight="1" x14ac:dyDescent="0.25"/>
    <row r="208" spans="1:10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</sheetData>
  <mergeCells count="12">
    <mergeCell ref="B4:J4"/>
    <mergeCell ref="C9:C13"/>
    <mergeCell ref="C14:C15"/>
    <mergeCell ref="F17:G17"/>
    <mergeCell ref="B3:J3"/>
    <mergeCell ref="B5:J5"/>
    <mergeCell ref="B7:B8"/>
    <mergeCell ref="C7:C8"/>
    <mergeCell ref="D7:D8"/>
    <mergeCell ref="E7:G7"/>
    <mergeCell ref="H7:I7"/>
    <mergeCell ref="J7:J8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7029-80F3-4E18-A624-8DD64C96B095}">
  <sheetPr>
    <pageSetUpPr fitToPage="1"/>
  </sheetPr>
  <dimension ref="A2:P66"/>
  <sheetViews>
    <sheetView tabSelected="1" topLeftCell="A53" zoomScale="70" zoomScaleNormal="70" workbookViewId="0">
      <selection activeCell="R80" sqref="R80"/>
    </sheetView>
  </sheetViews>
  <sheetFormatPr baseColWidth="10" defaultRowHeight="15" x14ac:dyDescent="0.25"/>
  <cols>
    <col min="1" max="1" width="11.42578125" style="17" customWidth="1"/>
    <col min="2" max="16384" width="11.42578125" style="17"/>
  </cols>
  <sheetData>
    <row r="2" spans="2:16" ht="15" customHeight="1" x14ac:dyDescent="0.35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6" ht="29.25" x14ac:dyDescent="0.35">
      <c r="B3" s="16" t="s">
        <v>11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2:16" ht="29.25" x14ac:dyDescent="0.35">
      <c r="B4" s="18" t="s">
        <v>12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2:16" ht="22.5" x14ac:dyDescent="0.3">
      <c r="B5" s="19" t="s">
        <v>32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11" spans="2:16" x14ac:dyDescent="0.25">
      <c r="C11" s="17" t="s">
        <v>14</v>
      </c>
      <c r="D11" s="17" t="s">
        <v>15</v>
      </c>
    </row>
    <row r="12" spans="2:16" x14ac:dyDescent="0.25">
      <c r="B12" s="20" t="s">
        <v>26</v>
      </c>
      <c r="C12" s="21">
        <f>33+34+42+7+29</f>
        <v>145</v>
      </c>
      <c r="D12" s="21">
        <f>7+27+6+4+10</f>
        <v>54</v>
      </c>
      <c r="E12" s="39">
        <f>+C12+D12</f>
        <v>199</v>
      </c>
    </row>
    <row r="13" spans="2:16" x14ac:dyDescent="0.25">
      <c r="B13" s="20" t="s">
        <v>30</v>
      </c>
      <c r="C13" s="21">
        <f>38+15</f>
        <v>53</v>
      </c>
      <c r="D13" s="21">
        <f>25+5</f>
        <v>30</v>
      </c>
      <c r="E13" s="39">
        <f t="shared" ref="E13:E14" si="0">+C13+D13</f>
        <v>83</v>
      </c>
    </row>
    <row r="14" spans="2:16" x14ac:dyDescent="0.25">
      <c r="B14" s="20" t="s">
        <v>31</v>
      </c>
      <c r="C14" s="21">
        <v>0</v>
      </c>
      <c r="D14" s="21">
        <v>0</v>
      </c>
      <c r="E14" s="39">
        <f t="shared" si="0"/>
        <v>0</v>
      </c>
    </row>
    <row r="15" spans="2:16" x14ac:dyDescent="0.25">
      <c r="C15" s="21">
        <f>SUM(C12:C14)</f>
        <v>198</v>
      </c>
      <c r="D15" s="21">
        <f>SUM(D12:D14)</f>
        <v>84</v>
      </c>
    </row>
    <row r="21" spans="9:11" ht="15" customHeight="1" x14ac:dyDescent="0.25">
      <c r="I21" s="22">
        <v>40</v>
      </c>
      <c r="J21" s="22">
        <v>33</v>
      </c>
      <c r="K21" s="22">
        <v>7</v>
      </c>
    </row>
    <row r="22" spans="9:11" x14ac:dyDescent="0.25">
      <c r="I22" s="23">
        <v>61</v>
      </c>
      <c r="J22" s="23">
        <v>34</v>
      </c>
      <c r="K22" s="23">
        <v>27</v>
      </c>
    </row>
    <row r="23" spans="9:11" x14ac:dyDescent="0.25">
      <c r="I23" s="22">
        <v>48</v>
      </c>
      <c r="J23" s="22">
        <v>42</v>
      </c>
      <c r="K23" s="22">
        <v>6</v>
      </c>
    </row>
    <row r="24" spans="9:11" x14ac:dyDescent="0.25">
      <c r="I24" s="23">
        <v>11</v>
      </c>
      <c r="J24" s="23">
        <v>7</v>
      </c>
      <c r="K24" s="23">
        <v>4</v>
      </c>
    </row>
    <row r="25" spans="9:11" x14ac:dyDescent="0.25">
      <c r="I25" s="22">
        <v>39</v>
      </c>
      <c r="J25" s="22">
        <v>29</v>
      </c>
      <c r="K25" s="22">
        <v>10</v>
      </c>
    </row>
    <row r="26" spans="9:11" x14ac:dyDescent="0.25">
      <c r="J26" s="21">
        <f>SUM(J21:J25)</f>
        <v>145</v>
      </c>
      <c r="K26" s="21">
        <f>SUM(K21:K25)</f>
        <v>54</v>
      </c>
    </row>
    <row r="28" spans="9:11" ht="15" customHeight="1" x14ac:dyDescent="0.25">
      <c r="I28" s="22">
        <v>63</v>
      </c>
      <c r="J28" s="22">
        <v>38</v>
      </c>
      <c r="K28" s="22">
        <v>25</v>
      </c>
    </row>
    <row r="29" spans="9:11" x14ac:dyDescent="0.25">
      <c r="I29" s="23">
        <v>20</v>
      </c>
      <c r="J29" s="23">
        <v>15</v>
      </c>
      <c r="K29" s="23">
        <v>5</v>
      </c>
    </row>
    <row r="30" spans="9:11" x14ac:dyDescent="0.25">
      <c r="J30" s="21">
        <f>+J28+J29</f>
        <v>53</v>
      </c>
      <c r="K30" s="21">
        <f>+K28+K29</f>
        <v>30</v>
      </c>
    </row>
    <row r="52" spans="1:16" ht="29.25" x14ac:dyDescent="0.35">
      <c r="B52" s="16" t="s">
        <v>11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ht="29.25" x14ac:dyDescent="0.35">
      <c r="B53" s="18" t="s">
        <v>16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</row>
    <row r="54" spans="1:16" ht="22.5" x14ac:dyDescent="0.3">
      <c r="B54" s="19" t="s">
        <v>13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</row>
    <row r="59" spans="1:16" x14ac:dyDescent="0.25">
      <c r="B59" s="17" t="s">
        <v>33</v>
      </c>
      <c r="C59" s="17" t="s">
        <v>14</v>
      </c>
      <c r="D59" s="17" t="s">
        <v>15</v>
      </c>
    </row>
    <row r="60" spans="1:16" x14ac:dyDescent="0.25">
      <c r="A60" s="42"/>
      <c r="B60" s="43" t="s">
        <v>17</v>
      </c>
      <c r="C60" s="44">
        <v>33</v>
      </c>
      <c r="D60" s="44">
        <v>7</v>
      </c>
      <c r="E60" s="42"/>
    </row>
    <row r="61" spans="1:16" x14ac:dyDescent="0.25">
      <c r="A61" s="42"/>
      <c r="B61" s="45" t="s">
        <v>19</v>
      </c>
      <c r="C61" s="24">
        <v>34</v>
      </c>
      <c r="D61" s="24">
        <v>27</v>
      </c>
      <c r="E61" s="42"/>
    </row>
    <row r="62" spans="1:16" x14ac:dyDescent="0.25">
      <c r="A62" s="42"/>
      <c r="B62" s="43" t="s">
        <v>21</v>
      </c>
      <c r="C62" s="44">
        <v>42</v>
      </c>
      <c r="D62" s="44">
        <v>6</v>
      </c>
      <c r="E62" s="42"/>
    </row>
    <row r="63" spans="1:16" x14ac:dyDescent="0.25">
      <c r="A63" s="42"/>
      <c r="B63" s="45" t="s">
        <v>22</v>
      </c>
      <c r="C63" s="24">
        <v>7</v>
      </c>
      <c r="D63" s="24">
        <v>4</v>
      </c>
      <c r="E63" s="42"/>
    </row>
    <row r="64" spans="1:16" x14ac:dyDescent="0.25">
      <c r="A64" s="42"/>
      <c r="B64" s="43" t="s">
        <v>23</v>
      </c>
      <c r="C64" s="44">
        <v>29</v>
      </c>
      <c r="D64" s="44">
        <v>10</v>
      </c>
      <c r="E64" s="42"/>
    </row>
    <row r="65" spans="1:5" x14ac:dyDescent="0.25">
      <c r="A65" s="42"/>
      <c r="B65" s="43" t="s">
        <v>24</v>
      </c>
      <c r="C65" s="44">
        <v>38</v>
      </c>
      <c r="D65" s="44">
        <v>25</v>
      </c>
      <c r="E65" s="42"/>
    </row>
    <row r="66" spans="1:5" x14ac:dyDescent="0.25">
      <c r="A66" s="42"/>
      <c r="B66" s="45" t="s">
        <v>25</v>
      </c>
      <c r="C66" s="24">
        <v>15</v>
      </c>
      <c r="D66" s="24">
        <v>5</v>
      </c>
      <c r="E66" s="42"/>
    </row>
  </sheetData>
  <mergeCells count="7">
    <mergeCell ref="B54:P54"/>
    <mergeCell ref="B2:L2"/>
    <mergeCell ref="B3:P3"/>
    <mergeCell ref="B4:P4"/>
    <mergeCell ref="B5:P5"/>
    <mergeCell ref="B52:P52"/>
    <mergeCell ref="B53:P53"/>
  </mergeCells>
  <phoneticPr fontId="1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Sesiones Adultos Mayores</vt:lpstr>
      <vt:lpstr>Gráfica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2023-01-05T21:22:27Z</cp:lastPrinted>
  <dcterms:created xsi:type="dcterms:W3CDTF">2023-01-05T17:37:48Z</dcterms:created>
  <dcterms:modified xsi:type="dcterms:W3CDTF">2023-01-05T21:34:31Z</dcterms:modified>
</cp:coreProperties>
</file>