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difca\Downloads\"/>
    </mc:Choice>
  </mc:AlternateContent>
  <xr:revisionPtr revIDLastSave="0" documentId="13_ncr:1_{E397DE83-1C9D-42C1-990E-8A6488A15F85}" xr6:coauthVersionLast="47" xr6:coauthVersionMax="47" xr10:uidLastSave="{00000000-0000-0000-0000-000000000000}"/>
  <bookViews>
    <workbookView xWindow="-120" yWindow="-120" windowWidth="29040" windowHeight="15720" firstSheet="8" activeTab="16" xr2:uid="{00000000-000D-0000-FFFF-FFFF00000000}"/>
  </bookViews>
  <sheets>
    <sheet name="EJEMPLO" sheetId="2" r:id="rId1"/>
    <sheet name="PAMAR" sheetId="3" r:id="rId2"/>
    <sheet name="UBR" sheetId="5" r:id="rId3"/>
    <sheet name="TRANSP" sheetId="7" r:id="rId4"/>
    <sheet name="TALLERES" sheetId="8" r:id="rId5"/>
    <sheet name="PSICOLOGIA" sheetId="9" r:id="rId6"/>
    <sheet name="TRAB S" sheetId="10" r:id="rId7"/>
    <sheet name="UNIDAD MEDICA" sheetId="12" r:id="rId8"/>
    <sheet name="EVENTOS" sheetId="13" r:id="rId9"/>
    <sheet name="DISCAPACIDAD" sheetId="15" r:id="rId10"/>
    <sheet name="DIRECCION" sheetId="17" r:id="rId11"/>
    <sheet name="COM SOC" sheetId="19" r:id="rId12"/>
    <sheet name="INAPAM" sheetId="21" r:id="rId13"/>
    <sheet name="CASA HOGAR" sheetId="23" r:id="rId14"/>
    <sheet name="JURIDICO" sheetId="24" r:id="rId15"/>
    <sheet name="CADI" sheetId="25" r:id="rId16"/>
    <sheet name="ALIMENTACION" sheetId="26" r:id="rId17"/>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G12" i="8" l="1"/>
  <c r="I10" i="3"/>
  <c r="G10" i="5"/>
  <c r="J13" i="3"/>
  <c r="K13" i="3"/>
  <c r="L13" i="3"/>
  <c r="M13" i="3"/>
  <c r="N13" i="3"/>
  <c r="O13" i="3"/>
  <c r="P13" i="3"/>
  <c r="Q13" i="3"/>
  <c r="R13" i="3"/>
  <c r="S13" i="3"/>
  <c r="T13" i="3"/>
  <c r="I13" i="3"/>
  <c r="J12" i="3"/>
  <c r="K12" i="3"/>
  <c r="L12" i="3"/>
  <c r="M12" i="3"/>
  <c r="N12" i="3"/>
  <c r="O12" i="3"/>
  <c r="P12" i="3"/>
  <c r="Q12" i="3"/>
  <c r="R12" i="3"/>
  <c r="S12" i="3"/>
  <c r="T12" i="3"/>
  <c r="I12" i="3"/>
  <c r="J11" i="3"/>
  <c r="K11" i="3"/>
  <c r="G11" i="3" s="1"/>
  <c r="L11" i="3"/>
  <c r="M11" i="3"/>
  <c r="N11" i="3"/>
  <c r="O11" i="3"/>
  <c r="P11" i="3"/>
  <c r="Q11" i="3"/>
  <c r="R11" i="3"/>
  <c r="S11" i="3"/>
  <c r="T11" i="3"/>
  <c r="I11" i="3"/>
  <c r="J10" i="3"/>
  <c r="K10" i="3"/>
  <c r="G10" i="3" s="1"/>
  <c r="L10" i="3"/>
  <c r="M10" i="3"/>
  <c r="N10" i="3"/>
  <c r="O10" i="3"/>
  <c r="P10" i="3"/>
  <c r="Q10" i="3"/>
  <c r="R10" i="3"/>
  <c r="S10" i="3"/>
  <c r="T10" i="3"/>
  <c r="G20" i="26"/>
  <c r="G11" i="26"/>
  <c r="G12" i="26"/>
  <c r="G13" i="26"/>
  <c r="G14" i="26"/>
  <c r="G15" i="26"/>
  <c r="G10" i="26"/>
  <c r="G12" i="25"/>
  <c r="G13" i="25"/>
  <c r="G11" i="25"/>
  <c r="G10" i="25"/>
  <c r="G22" i="24"/>
  <c r="G23" i="24"/>
  <c r="G24" i="24"/>
  <c r="G25" i="24"/>
  <c r="G26" i="24"/>
  <c r="G27" i="24"/>
  <c r="G21" i="24"/>
  <c r="G19" i="24"/>
  <c r="G11" i="24"/>
  <c r="G12" i="24"/>
  <c r="G13" i="24"/>
  <c r="G14" i="24"/>
  <c r="G15" i="24"/>
  <c r="G16" i="24"/>
  <c r="G17" i="24"/>
  <c r="G10" i="24"/>
  <c r="G16" i="23"/>
  <c r="G17" i="23"/>
  <c r="G18" i="23"/>
  <c r="G15" i="23"/>
  <c r="G11" i="23"/>
  <c r="G12" i="23"/>
  <c r="G13" i="23"/>
  <c r="G10" i="23"/>
  <c r="G16" i="21"/>
  <c r="G17" i="21"/>
  <c r="G15" i="21"/>
  <c r="G11" i="21"/>
  <c r="G12" i="21"/>
  <c r="G13" i="21"/>
  <c r="G10" i="21"/>
  <c r="G11" i="19"/>
  <c r="G10" i="19"/>
  <c r="G11" i="17"/>
  <c r="G12" i="17"/>
  <c r="G13" i="17"/>
  <c r="G10" i="17"/>
  <c r="G16" i="15"/>
  <c r="G17" i="15"/>
  <c r="G18" i="15"/>
  <c r="G15" i="15"/>
  <c r="G13" i="15"/>
  <c r="G11" i="15"/>
  <c r="G10" i="15"/>
  <c r="G11" i="13"/>
  <c r="G12" i="13"/>
  <c r="G13" i="13"/>
  <c r="G14" i="13"/>
  <c r="G15" i="13"/>
  <c r="G16" i="13"/>
  <c r="G17" i="13"/>
  <c r="G18" i="13"/>
  <c r="G19" i="13"/>
  <c r="G20" i="13"/>
  <c r="G21" i="13"/>
  <c r="G22" i="13"/>
  <c r="G23" i="13"/>
  <c r="G24" i="13"/>
  <c r="G25" i="13"/>
  <c r="G10" i="13"/>
  <c r="G22" i="12"/>
  <c r="G23" i="12"/>
  <c r="G24" i="12"/>
  <c r="G21" i="12"/>
  <c r="G17" i="12"/>
  <c r="G18" i="12"/>
  <c r="G19" i="12"/>
  <c r="G16" i="12"/>
  <c r="G11" i="12"/>
  <c r="G12" i="12"/>
  <c r="G13" i="12"/>
  <c r="G14" i="12"/>
  <c r="G10" i="12"/>
  <c r="G20" i="10"/>
  <c r="G21" i="10"/>
  <c r="G22" i="10"/>
  <c r="G23" i="10"/>
  <c r="G19" i="10"/>
  <c r="G13" i="10"/>
  <c r="G14" i="10"/>
  <c r="G15" i="10"/>
  <c r="G16" i="10"/>
  <c r="G17" i="10"/>
  <c r="G10" i="10"/>
  <c r="G19" i="9"/>
  <c r="G20" i="9"/>
  <c r="G21" i="9"/>
  <c r="G22" i="9"/>
  <c r="G23" i="9"/>
  <c r="G24" i="9"/>
  <c r="G25" i="9"/>
  <c r="G18" i="9"/>
  <c r="G11" i="9"/>
  <c r="G12" i="9"/>
  <c r="G13" i="9"/>
  <c r="G14" i="9"/>
  <c r="G15" i="9"/>
  <c r="G16" i="9"/>
  <c r="G10" i="9"/>
  <c r="G11" i="8"/>
  <c r="G14" i="8"/>
  <c r="G15" i="8"/>
  <c r="G16" i="8"/>
  <c r="G17" i="8"/>
  <c r="G18" i="8"/>
  <c r="G19" i="8"/>
  <c r="G20" i="8"/>
  <c r="G10" i="8"/>
  <c r="G21" i="7"/>
  <c r="G22" i="7"/>
  <c r="G23" i="7"/>
  <c r="G20" i="7"/>
  <c r="G13" i="5"/>
  <c r="G14" i="5"/>
  <c r="G15" i="5"/>
  <c r="G16" i="5"/>
  <c r="G17" i="5"/>
  <c r="G18" i="5"/>
  <c r="G12" i="5"/>
  <c r="G12" i="3"/>
  <c r="G13" i="3"/>
  <c r="G14" i="3"/>
  <c r="G15" i="3"/>
  <c r="T12" i="10"/>
  <c r="S12" i="10"/>
  <c r="R12" i="10"/>
  <c r="Q12" i="10"/>
  <c r="P12" i="10"/>
  <c r="O12" i="10"/>
  <c r="N12" i="10"/>
  <c r="M12" i="10"/>
  <c r="L12" i="10"/>
  <c r="K12" i="10"/>
  <c r="J12" i="10"/>
  <c r="I12" i="10"/>
  <c r="D6" i="2"/>
  <c r="G12" i="10" l="1"/>
</calcChain>
</file>

<file path=xl/sharedStrings.xml><?xml version="1.0" encoding="utf-8"?>
<sst xmlns="http://schemas.openxmlformats.org/spreadsheetml/2006/main" count="1563" uniqueCount="450">
  <si>
    <t xml:space="preserve">Funcion </t>
  </si>
  <si>
    <t xml:space="preserve">Fundamento Legal </t>
  </si>
  <si>
    <t xml:space="preserve">Responsable </t>
  </si>
  <si>
    <t>Actividad</t>
  </si>
  <si>
    <t>Meta</t>
  </si>
  <si>
    <t>Presupuesto</t>
  </si>
  <si>
    <t>E</t>
  </si>
  <si>
    <t>F</t>
  </si>
  <si>
    <t>M</t>
  </si>
  <si>
    <t>A</t>
  </si>
  <si>
    <t>MA</t>
  </si>
  <si>
    <t>J</t>
  </si>
  <si>
    <t>JU</t>
  </si>
  <si>
    <t>AG</t>
  </si>
  <si>
    <t>S</t>
  </si>
  <si>
    <t>O</t>
  </si>
  <si>
    <t>N</t>
  </si>
  <si>
    <t>D</t>
  </si>
  <si>
    <t>Servicios Publicos</t>
  </si>
  <si>
    <t xml:space="preserve">Anual </t>
  </si>
  <si>
    <t>Trianual</t>
  </si>
  <si>
    <t>Art. 88 Fraccion I RAPBB</t>
  </si>
  <si>
    <t xml:space="preserve">Jafatura de Maquinaria </t>
  </si>
  <si>
    <t xml:space="preserve">1.- Rehabilitacion de vialidades urbanas </t>
  </si>
  <si>
    <t xml:space="preserve">3.- Rehabilitacion de caminos saca cosechas </t>
  </si>
  <si>
    <t xml:space="preserve">2.- Rehabilitacion de vialidades rusticas </t>
  </si>
  <si>
    <t xml:space="preserve">m2 </t>
  </si>
  <si>
    <t>x</t>
  </si>
  <si>
    <t xml:space="preserve">1.- Desazolve de drenes </t>
  </si>
  <si>
    <t>2.- Desazolve de canales</t>
  </si>
  <si>
    <t>3.- Desazolve de arroyos</t>
  </si>
  <si>
    <t>Art. 88 Fraccion II RAPBB</t>
  </si>
  <si>
    <t>Art. 88 Fraccion V RAPBB</t>
  </si>
  <si>
    <t>Espacio</t>
  </si>
  <si>
    <t>Art. 88 Fraccion XII RAPBB</t>
  </si>
  <si>
    <t xml:space="preserve">bitacora </t>
  </si>
  <si>
    <t xml:space="preserve">1.- Llevar bitacora por tipo de maquinaria </t>
  </si>
  <si>
    <t>Realizar la recolección y transporte de los residuos sólidos del municipio a su destino final</t>
  </si>
  <si>
    <t>Art. 92 Fraccion I RAPBB</t>
  </si>
  <si>
    <t xml:space="preserve">Jefatura de Aseo </t>
  </si>
  <si>
    <t xml:space="preserve">1.- Servicio consecionado </t>
  </si>
  <si>
    <t>Cantidad</t>
  </si>
  <si>
    <t>U.M.</t>
  </si>
  <si>
    <t>ton</t>
  </si>
  <si>
    <t xml:space="preserve">ton </t>
  </si>
  <si>
    <t xml:space="preserve">2.-Servicio municipal </t>
  </si>
  <si>
    <t>Eje</t>
  </si>
  <si>
    <t>PROPOSITO</t>
  </si>
  <si>
    <t>COMPONENTE</t>
  </si>
  <si>
    <t>ACTIVIDAD</t>
  </si>
  <si>
    <t xml:space="preserve">ALINEACION PLAN MUNICIPAL DE DESARROLLO </t>
  </si>
  <si>
    <t>2.2.3</t>
  </si>
  <si>
    <t>SUBACTIVIDAD</t>
  </si>
  <si>
    <t>2.2.3.1</t>
  </si>
  <si>
    <t>2.1.2</t>
  </si>
  <si>
    <t>2.1.2.1</t>
  </si>
  <si>
    <t>2.3.3</t>
  </si>
  <si>
    <t>2.3.3.1</t>
  </si>
  <si>
    <t>2.2.4</t>
  </si>
  <si>
    <t>2.2.4.1</t>
  </si>
  <si>
    <t xml:space="preserve">ALINEACION  PROGRAMA DE GOBIERNO </t>
  </si>
  <si>
    <t>Dependencia</t>
  </si>
  <si>
    <t>Rehabilitación de vialidades urbanas y rusticas, asi como caminos saca cosechas.</t>
  </si>
  <si>
    <t xml:space="preserve">Desazolve de drenes, canales y arroyos. </t>
  </si>
  <si>
    <t>Mantenimiento y rehabilitación en espacios deportivos y educativos</t>
  </si>
  <si>
    <t>Llevar bitácora de cada  equipo de maquinaria;</t>
  </si>
  <si>
    <t>Programa Operativo Anual 2022</t>
  </si>
  <si>
    <t>Año 20222</t>
  </si>
  <si>
    <t>Monto Total</t>
  </si>
  <si>
    <t>Titulo</t>
  </si>
  <si>
    <t>-</t>
  </si>
  <si>
    <t xml:space="preserve">1.- mantenimiento de unidades deportivas </t>
  </si>
  <si>
    <t>2.- rehabilitación de unidades deportivas</t>
  </si>
  <si>
    <t>Capítulo</t>
  </si>
  <si>
    <t>Departamento</t>
  </si>
  <si>
    <t>Año 2022</t>
  </si>
  <si>
    <t xml:space="preserve">Función </t>
  </si>
  <si>
    <t>Eje / Fin</t>
  </si>
  <si>
    <t>Propósito</t>
  </si>
  <si>
    <t>Componente</t>
  </si>
  <si>
    <t>Sub-Actividad</t>
  </si>
  <si>
    <t>EJE/FIN</t>
  </si>
  <si>
    <t>Capacitar a NNA en medidas de prevención en caso de situaciones de abuso y explotación infantil.</t>
  </si>
  <si>
    <t>Promover entre las niñas, niños y adolescentes hábitos saludables a través de un análisis sobre los efectos nocivos del consumo de sustancias. Promover en los adultos el ejercicio de las habilidades para la vida para que éstos, a su vez, enseñen a sus hijos estilos de vida libres de drogas.</t>
  </si>
  <si>
    <t>Implementación del manual sobre los derechos de los niños y dar a conocer los derechos que tiene la niñez en el estado de Nayarit.</t>
  </si>
  <si>
    <t>Promover relaciones de amor, cariño y respeto consigo mismo y con los demás.</t>
  </si>
  <si>
    <t>Promover la disminución de embarazos en la adolescencia viviendo una sexualidad libre y responsable.</t>
  </si>
  <si>
    <t>Resaltar la conmemoración de la Convención de los derechos de los niños mediante la difusión a través de diversos medios de esta fecha.</t>
  </si>
  <si>
    <t>PREVENCIÓN DE ADICCIONES</t>
  </si>
  <si>
    <t>PLATICA DEL BUEN TRATO</t>
  </si>
  <si>
    <t>TALLERES DE PREVENCION DE ABUSO Y EXPLOTACION SEXUAL INFANTIL</t>
  </si>
  <si>
    <t>ACCIONES DE LOS DERECHOS DE LOS NIÑOS</t>
  </si>
  <si>
    <t>TALLERES DE PREVENCION DEL EMBARAZO</t>
  </si>
  <si>
    <t>EVENTOS CONMEMORATIVOS DEL DÍA INTERNACIONAL DE LOS DERECHOS DEL NIÑO.</t>
  </si>
  <si>
    <t>CAMPAMENTO</t>
  </si>
  <si>
    <t>CURSO DE VERANO</t>
  </si>
  <si>
    <t>Participación en reuniones convocadas por el estado y por la fiscalía Municipal para brindar un servicio más eficiente y eficaz.</t>
  </si>
  <si>
    <t>CAPACITACIÓN DE PERSONAL DE PAMAR</t>
  </si>
  <si>
    <t>Llevar a cabo actividades recreativas dirigidas a NNA.</t>
  </si>
  <si>
    <t>SISTEMA MUNICIPAL DIF BAHIA DE BANDERAS</t>
  </si>
  <si>
    <t>COORDINACION DE PAMAR</t>
  </si>
  <si>
    <t>ASISTENTES</t>
  </si>
  <si>
    <t>EVENTO</t>
  </si>
  <si>
    <t>PARTICIPAN TES</t>
  </si>
  <si>
    <t>BENEFICIAR IOS</t>
  </si>
  <si>
    <t>DOCUMENT OS</t>
  </si>
  <si>
    <t>COORDINACION DE UBR</t>
  </si>
  <si>
    <t>Brindar atención médica y rehabilitación</t>
  </si>
  <si>
    <t>COORDINADOR PAMAR</t>
  </si>
  <si>
    <t>COORDINADOR UBR</t>
  </si>
  <si>
    <t>Brindar terapias de lenguaje.</t>
  </si>
  <si>
    <t>Brindar terapias físicas.</t>
  </si>
  <si>
    <t>Otorgar terapias psicológicas</t>
  </si>
  <si>
    <t>Brindar atención médica y de terapia física</t>
  </si>
  <si>
    <t>Brindar terapias de estimulación temprana</t>
  </si>
  <si>
    <t>REALIZAR EL MANTENIMIENTO CORRECTIVO Y PREVENTIVO DE LAS INSTALACIONES Y EQUIPAMIENTO DE LA UBR</t>
  </si>
  <si>
    <t>BRINDAR CAPACITACIÓN AL PERSONAL DE LA UNIDAD BÁSICA DE REHABILITACIÓN S</t>
  </si>
  <si>
    <t>ATENCIÓN DE LENGUAJE</t>
  </si>
  <si>
    <t>ATENCIÓN DE TERAPIA FÍSICA</t>
  </si>
  <si>
    <t>ATENCIÓN PSICOLÓGICA</t>
  </si>
  <si>
    <t>ATENCIONES DIARIAS</t>
  </si>
  <si>
    <t>ESTIMULACIÓN TEMPRANA</t>
  </si>
  <si>
    <t>MANTENIMIENTO GENERAL</t>
  </si>
  <si>
    <t>SESIONES</t>
  </si>
  <si>
    <t>PERSONAS</t>
  </si>
  <si>
    <t>TALLERES</t>
  </si>
  <si>
    <t>ATENCIÓN DE ESPECIALISTA EN REHABILITACIÓN</t>
  </si>
  <si>
    <t>CONSULTAS</t>
  </si>
  <si>
    <t>ATENCIONE S</t>
  </si>
  <si>
    <t>MANTENIMI ENTO</t>
  </si>
  <si>
    <t>TALLERES DE ACTUALIZACIÓN CONTINUA PARA EL PERSONAL DE LA UBR</t>
  </si>
  <si>
    <t>COORDINACION DE TRANSPARENCIA</t>
  </si>
  <si>
    <t>COORDINADOR DE TRANSPARIENCIA</t>
  </si>
  <si>
    <t>INFORME DE ESTADO DE ARCHIVO</t>
  </si>
  <si>
    <t>INFORME DE ACTIVIDADES</t>
  </si>
  <si>
    <t>CUMPLIR CON LAS OBLIGACIONES QUE LA LEY DE ARCHIVO GENERAL DEMANDA PARA LOS ENTES PÚBLICOS, CON CLASIFICACIÓN, CAPITALIZACIÓN Y RESGUARDO DE ARCHIVO FÍSICO Y ELECTRÓNICO</t>
  </si>
  <si>
    <t>COORDINADOR DE TRANSPARENCIA</t>
  </si>
  <si>
    <t>BITÁCORA</t>
  </si>
  <si>
    <t>BITACORA</t>
  </si>
  <si>
    <t>ACCIONES</t>
  </si>
  <si>
    <t>DIGITALIZACIÓN DOCUMENTAL</t>
  </si>
  <si>
    <t>SOLICITUDES DE INFORMACIÓN</t>
  </si>
  <si>
    <t>CAPACITACIONES</t>
  </si>
  <si>
    <t>CLASIFICACIÓN DOCUMENTAL</t>
  </si>
  <si>
    <t>BRINDAR INFORME TRIMESTRAL A LA PRESIDENTA DEL PATRONATO SOBRE LAS ACCIONES REALIZADAS AL ARCHIVO DOCUMENTAL E HISTORICO DEL SMDIF</t>
  </si>
  <si>
    <t>BRINDAR INFORMES BIMESTRALES AL ITAI NAYARIT SOBRE LAS SOLICITUDES DE INFORMACIÓN RECIBIDAS</t>
  </si>
  <si>
    <t>DOCUMENT O</t>
  </si>
  <si>
    <t>ORGANIZAR Y PARTICIPAR EN REUNIONES DEL COMITÉ DE TRANSPARENCIA DEL SMDIF PARA CONTROLAR, VIGILAR Y RESOLVER SITUACIONES RELATIVAS AL ESTADO QUE GUARDA LA UNIDAD DE TRANSPARENCIA.</t>
  </si>
  <si>
    <t>SESIONES DEL COMITÉ DE TRANSPARENCIA</t>
  </si>
  <si>
    <t>PORCENTAJE DE CUMPLIMIENTO
DE OBLIGACIONES DE CONTROL DE ARCHIVO</t>
  </si>
  <si>
    <t>REGISTRAR EL ACCESO DE LOS ARCHIVOS QUE HAN PASADO DE ARCHIVO DE CONCENTRACIÓN A ARCHIVO DE TRÁMITE</t>
  </si>
  <si>
    <t>CONTROL DE INGRESO DOCUMENTAL</t>
  </si>
  <si>
    <t>DIGITALIZAR TODOS AQUELLOS DOCUMENTOS EN SUS DIFERENTES NIVELES, CUIDANDO SU CLASIFICACIÓN POR SERIE, SUBSERIE Y REFERENCIA.</t>
  </si>
  <si>
    <t>ACTUALIZAR LAS SERIES Y SUBSERIES DE LOS ARCHIVOS QUE SE ENCUENTRAN EN RESGUARDO GENERAL (FÍSICO Y DIGITAL)
SEGÚN EL CATÁLOGO DE DISPOSICIÓN DOCUMENTAL APEGADO A LA LEY GENERAL DE ARCHIVO.</t>
  </si>
  <si>
    <t>ACTUALIZACIÓN DEL CATÁLOGO DE DISPOSICIÓN DOCUMENTAL</t>
  </si>
  <si>
    <t>DERIVADO DE LAS OBLIGACIONES GENERALES DE LA LEY DE TRANSPARENCIA Y ACCESO A LA INFORMACIÓN PÚBLICA PARA EL ESTADO DE NAYARIT SE REALIZARÁ LA CARGA PERIÓDICA DE LA INFORMACIÓN GENERADA POR LOS SUJETOS OBLIGADOS, SEA ESTA MENSUAL, TRIMESTRAL, SEMESTRAL, ANUAL O TRIANUAL.</t>
  </si>
  <si>
    <t>CARGA DE INFORMACIÓN PNT Y PORTAL WEB</t>
  </si>
  <si>
    <t>RECIBIR, ORIENTAR Y DAR RESPUESTA A LAS DIFERENTES SOLICITUDES DE INFORMACIÓN HECHAS POR LOS DIFERENTES MEDIOS ELECTRÓNICOS Y FÍSICOS PUESTOS A DISPOSICIÓN DE LA SOCIEDAD EN GENERAL.</t>
  </si>
  <si>
    <t>CAPACITAR DESDE EL TITULAR DE TRANSPARENCIA HASTA LOS ENLACES QUE COMPONEN LAS DIFERENTES COORDINACIONES DEL SMDIF EN ACTUALIZACIONES DERIVADAS DE LOS FORMATOS UTILIZADOS PARA LLEVAR A CABO LAS CARGAS COMUNES DE INFORMACIÓN Y/O OTROS TEMAS DE INTERÉS.</t>
  </si>
  <si>
    <t>REVISAR LA PLATAFORMA DIGITAL INFOMEX DE FORMA DIARIA, EN ESTA MISMA SE RECIBE LA MAYOR PARTE DE LAS SOLICITUDES HECHAS POR LA CIUDADANÍA.</t>
  </si>
  <si>
    <t>CLASIFICAR LA INFORMACIÓN DOCUMENTAL EN SUS ETAPAS DEFINIDAS POR LA LEY GENERAL DE ARCHIVOS</t>
  </si>
  <si>
    <t>Brindar cursos y talleres para la integración social y de capacitación para el trabajo a personas sujetas de la asistencia social</t>
  </si>
  <si>
    <t>TALLER DE PANADERÍA</t>
  </si>
  <si>
    <t>TALLER DE UÑAS ACRÍLICAS</t>
  </si>
  <si>
    <t>TALLER DE CORTE Y CONFECCIÓN</t>
  </si>
  <si>
    <t>MAQUILLAGE Y PEINADO</t>
  </si>
  <si>
    <t>MANUALIDADES DE TERCERA EDAD</t>
  </si>
  <si>
    <t>COCINA INTERNACIONAL</t>
  </si>
  <si>
    <t>DECORACION EN PASTELERIA</t>
  </si>
  <si>
    <t>TALLER DE COLORIMETRIA</t>
  </si>
  <si>
    <t>TALLER DE REPOSTERIA</t>
  </si>
  <si>
    <t>CORTE DE CABELLO</t>
  </si>
  <si>
    <t>TALLERES DE EMPRENDIMIENTO</t>
  </si>
  <si>
    <t>COORDINADOR DE TALLERES</t>
  </si>
  <si>
    <t>COORDINACION DE TALLERES</t>
  </si>
  <si>
    <t>COORDINACION DE PSICOLOGIA</t>
  </si>
  <si>
    <t>Brindar terapias psicológicas</t>
  </si>
  <si>
    <t>Realizar valoraciones psicologicas</t>
  </si>
  <si>
    <t>Atender las escuchas solicitadas por parte CJM, MP´S Y JUZGADOS</t>
  </si>
  <si>
    <t>Promocion y prevencion de abuso sexual infantil</t>
  </si>
  <si>
    <t>Capacitar a todo el personal del area de psicologia sobre la perspectiva de genero</t>
  </si>
  <si>
    <t>Terapia para menores infractores</t>
  </si>
  <si>
    <t>Atención psicológica individual</t>
  </si>
  <si>
    <t>Terapia psicológica Infantil</t>
  </si>
  <si>
    <t>Valoraciones psicologicas individuales</t>
  </si>
  <si>
    <t>Escuchas de NNA</t>
  </si>
  <si>
    <t>Talleres de prevencion del abuso sexual infantil</t>
  </si>
  <si>
    <t>Talleres de capacitacion</t>
  </si>
  <si>
    <t>SESIÓN</t>
  </si>
  <si>
    <t>CONSULTA S</t>
  </si>
  <si>
    <t>Valoraciones</t>
  </si>
  <si>
    <t>oficios recibidos</t>
  </si>
  <si>
    <t>COORDINADOR DE PSICOLOGIA</t>
  </si>
  <si>
    <t>Coordinar y realizar terapias grupales</t>
  </si>
  <si>
    <t>(número de talleres realizados / número de talleres programados) *100 + (número de pacientes atendidos)</t>
  </si>
  <si>
    <t>Otorgar orientación psicológica</t>
  </si>
  <si>
    <t>Conformación de equipo colaborativo interdisciplinario para la obtención de indicadores específicos de violencia en contra de niñas, adolescentes y mujeres en B.B.</t>
  </si>
  <si>
    <t xml:space="preserve">Promover la familia como pilar principal de la sociedad </t>
  </si>
  <si>
    <t xml:space="preserve"> Promoción de Salud mental en las comunidades de B.B. a través de la socialización de los servicios del SMDIF</t>
  </si>
  <si>
    <t>Prevención de la violencia en contra de las niñas, adolescentes y mujeres en B.B.</t>
  </si>
  <si>
    <t>PLATICAS</t>
  </si>
  <si>
    <t>ASISTENTE S</t>
  </si>
  <si>
    <t>Escuela para padres</t>
  </si>
  <si>
    <t>Pláticas para adolescentes</t>
  </si>
  <si>
    <t>Tanatología</t>
  </si>
  <si>
    <t xml:space="preserve">Observatorio de Violencia contra niñas, adolescentes y mujeres. </t>
  </si>
  <si>
    <t xml:space="preserve">Lo más bonito, es la familia. </t>
  </si>
  <si>
    <t xml:space="preserve">Salud mental en al comunidad. </t>
  </si>
  <si>
    <t xml:space="preserve">Día internacional de la eliminación de la violencia contra la mujer </t>
  </si>
  <si>
    <t>Sesiones psicológicas en grupo para adultos mayores.</t>
  </si>
  <si>
    <t>Proporcionar becas a los niños de escasos recursos</t>
  </si>
  <si>
    <t>BECAS ESCOLARES</t>
  </si>
  <si>
    <t>COORDINADOR DE TRABAJO SOCIAL</t>
  </si>
  <si>
    <t>BENEFICIARIOS</t>
  </si>
  <si>
    <t>AYUDAR A LOS BAHIABANDERESES EN SITUACIONES DIFÍCILES DE SU VIDA CON APOYOS SOCIALES CON LOS QUE CUENTA EL SMDIF</t>
  </si>
  <si>
    <t>Apoyos económicos para personas de muy bajos recursos que tengan algún tipo de emergencia.</t>
  </si>
  <si>
    <t>Apoyos funerarios.</t>
  </si>
  <si>
    <t>Apoyos para estudios clínicos y de laboratorio</t>
  </si>
  <si>
    <t>Apoyos en especie</t>
  </si>
  <si>
    <t>Proporcionar apoyos para traslado y transporte a la población necesitada.</t>
  </si>
  <si>
    <t>PORCENTAJE DE APOYOS SOCIALES ENTREGADOS</t>
  </si>
  <si>
    <t>APOYO ECONÓMICO</t>
  </si>
  <si>
    <t>APOYOS FUNERARIOS</t>
  </si>
  <si>
    <t>ESTUDIOS CLÍNICOS Y DE LABORATORIO</t>
  </si>
  <si>
    <t>APOYOS EN ESPECIE Y ENSERES DOMÉSTICOS</t>
  </si>
  <si>
    <t>APOYO DE TRANSPORTE</t>
  </si>
  <si>
    <t>Acciones</t>
  </si>
  <si>
    <t>APOYOS</t>
  </si>
  <si>
    <t>COORDINACION DE TRABAJO SOCIAL</t>
  </si>
  <si>
    <t>Brindar la atención y asistencia social.</t>
  </si>
  <si>
    <t>Capacitar al personal en trabajo social</t>
  </si>
  <si>
    <t>CANALIZACIONES GENERALES</t>
  </si>
  <si>
    <t>REPORTES</t>
  </si>
  <si>
    <t>Atender los reportes ciudadanos visitando el domicilio para la identificación del riesgo señalado en el reporte</t>
  </si>
  <si>
    <t>ATENCIÓN A REPORTES CIUDADANOS</t>
  </si>
  <si>
    <t>Ejecutar acciones coadyuvando y fortalecimiento el apoyo interinstitucional en casos de violencia en diversos niveles.</t>
  </si>
  <si>
    <t>ATENCIÓN A PERSONAS DEL ÓRGANO JURISDICCIONAL E INSTITUCIONES</t>
  </si>
  <si>
    <t>ATENCIÓN Y ASISTENCIA SOCIAL A LA POBLACIÓN EN GENERAL</t>
  </si>
  <si>
    <t>Proporcionar descuentos en consultas médicas</t>
  </si>
  <si>
    <t>CAPACITACI ONES</t>
  </si>
  <si>
    <t>Realizar Jornadas de atención médica</t>
  </si>
  <si>
    <t>Prevenir, diagnosticar o tratar las enfermedades, y mantener y promover la salud de la población.</t>
  </si>
  <si>
    <t>Proporcionar atención médica integral a todos los pacientes ambulatorios que soliciten, consulta de especialidad programada, realizando de la mejor manera las acciones que se requieran para resolver su problema de salud.</t>
  </si>
  <si>
    <t>BRINDAR ATENCIÓN MÉDICA A LOS GRUPOS DE TERCERA EDAD, ADEMÁS DE EL ACOMPAÑAMIENTO, EN CASO DE SER NECESARIO, Y OTORGAR LOS MEDICAMENTOS NECESARIOS REQUERIDOS.</t>
  </si>
  <si>
    <t>JORNADAS MÉDICAS</t>
  </si>
  <si>
    <t>ATENCIÓN MÉDICA</t>
  </si>
  <si>
    <t>ATENCIÓN DE ESPECIALIDAD PEDIATRIA</t>
  </si>
  <si>
    <t>ATENCIÓN MÉDICA TERCERA EDAD</t>
  </si>
  <si>
    <t>VISITAS DOMICILIARIAS</t>
  </si>
  <si>
    <t>COORDINADOR DE UNIDAD MEDICA</t>
  </si>
  <si>
    <t>COORDINACION DE UNIDAD MEDICA</t>
  </si>
  <si>
    <t>VISITAS</t>
  </si>
  <si>
    <t>TRATAMIENTOS DENTALES</t>
  </si>
  <si>
    <t>ASESORÍAS SOBRE HIGIENE BUCAL</t>
  </si>
  <si>
    <t>COORDINADOR DE AREA MEDICA</t>
  </si>
  <si>
    <t>ASESORÍAS</t>
  </si>
  <si>
    <t>ATENDER LOS REPORTES EN RELACIÓN A PERSONAS EN ESTADO DE SALUD CRÍTICO QUE NO PUEDAN MOVILIZARSE A LA UNIDAD MÉDICA DEL SMDIF.</t>
  </si>
  <si>
    <t>Brindar atención odontológica preventiva, interceptiva y restauradora para los bahiabanderenses.</t>
  </si>
  <si>
    <t>CONSULTA DE ATENCIÓN ODONTOLÓGICA</t>
  </si>
  <si>
    <t>Brindar servicios de atención y odontológica</t>
  </si>
  <si>
    <t>TRATAMIEN TOS</t>
  </si>
  <si>
    <t>Brindar servicios de prevención odontológica</t>
  </si>
  <si>
    <t>PLÁTICAS DE PROMOCIÓN DE SALUD BUCAL</t>
  </si>
  <si>
    <t>Realizar consultas multidisciplinarias a quien solicite la atención para la prevención y control en el estado nutricional, lleva un control de enfermedades crónico degenerativas, desnutrición, obesidad. Además de llevar control de peso y talla en preescolares y primarias de comunidades de Bahía.</t>
  </si>
  <si>
    <t>EVALUACIÓN DEL ESTADO NUTRICIONAL (MENORES DE 5
AÑOS)</t>
  </si>
  <si>
    <t>EVALUACIÓN NUTRICIONAL Y ORIENTACIÓN PERSONALIZADA</t>
  </si>
  <si>
    <t>Promover hábitos alimentarios saludables para mejorar las condiciones de salud y nutrición de las población bahiabanderenses.</t>
  </si>
  <si>
    <t>PLÁTICAS Y ORIENTACIÓN SOBRE NUTRICIÓN (A LOS PADRES DE LOS MENORES DE 5 AÑOS)</t>
  </si>
  <si>
    <t>EVALUACIÓN DEL ESTADO NUTRICIONAL (PREESCOLAR/PRIMARIA)</t>
  </si>
  <si>
    <t>COORDINACION DE EVENTOS</t>
  </si>
  <si>
    <t>Realizar evento administrativo</t>
  </si>
  <si>
    <t>Realizar evento social</t>
  </si>
  <si>
    <t>Realizar evento cívico</t>
  </si>
  <si>
    <t>Realizar evento conmemorativo</t>
  </si>
  <si>
    <t>DÍA DE REYES</t>
  </si>
  <si>
    <t>FESTIVAL DE DÍA DE MUERTOS</t>
  </si>
  <si>
    <t>DESFILE DE LA NAVIDAD</t>
  </si>
  <si>
    <t>INFORME ANUAL</t>
  </si>
  <si>
    <t>FESTIVAL DEL DÍA DEL ABUELO</t>
  </si>
  <si>
    <t>BODAS COLECTIVAS</t>
  </si>
  <si>
    <t>DESFILE DE LA INDEPENDENCIA</t>
  </si>
  <si>
    <t>FESTIVAL DEL DÍA DE LA MADRE</t>
  </si>
  <si>
    <t>DÍA DEL NIÑO</t>
  </si>
  <si>
    <t>DIA DE LA MUJER</t>
  </si>
  <si>
    <t>DIA DE LA FAMILIA</t>
  </si>
  <si>
    <t>CENA SUBASTA</t>
  </si>
  <si>
    <t>CENA RECAUDACION</t>
  </si>
  <si>
    <t>JUGUETON</t>
  </si>
  <si>
    <t>COORDINADOR DE EVENTOS</t>
  </si>
  <si>
    <t>Realizar evento para promover las tradiciones</t>
  </si>
  <si>
    <t>DESFILE DE LA REVOLUCIÓN MEXICANA</t>
  </si>
  <si>
    <t>DÍA INTERNACIONAL CONTRA EL CÁNCER DE MAMA</t>
  </si>
  <si>
    <t>Otorgar aparatos auditivos</t>
  </si>
  <si>
    <t>Otorgar aparatos ortopédicos</t>
  </si>
  <si>
    <t>APARATOS ORTOPÉDICOS</t>
  </si>
  <si>
    <t>COORDINADOR DE DISCAPACIDAD</t>
  </si>
  <si>
    <t>CREDENCIAL DE DISCAPACIDAD</t>
  </si>
  <si>
    <t>TRÁMITES</t>
  </si>
  <si>
    <t>INTEGRACIÓN LABORAL</t>
  </si>
  <si>
    <t>INTEGRACIÓN EDUCATIVA</t>
  </si>
  <si>
    <t>CAMPAÑA DE APARATOS AUDITIVOS</t>
  </si>
  <si>
    <t>MEDIANTE LOS TRÁMITES DE CREDENCIAL DE DISCAPACIDAD SE BUSCA ADQUIRIR LOS BENEFICIOS QUE OTORGA ESTE DOCUMENTO DE IDENTIFICACIÓN A NIVEL NACIONAL</t>
  </si>
  <si>
    <t>ADQUIRIR UNA IMAGEN POSITIVA Y ÚTIL DE SI MISMO Y RECONOCER SU CAPACIDAD AUMENTANDO SU CALIDAD DE VIDA</t>
  </si>
  <si>
    <t>DEFENDER LOS DERECHOS DE LOS DISCAPACITADOS CON LA INCLUSIÓN A INSTITUCIONES EDUCATIVAS</t>
  </si>
  <si>
    <t>BRINDAR APOYO PSICOLÓGICO Y DE SALUD A LAS PERSONAS CON DISCAPACIDAD DE BAHÍA DE BANDERAS</t>
  </si>
  <si>
    <t>SERVICIOS MÉDICOS, PSICOLÓGICOS Y DENTALES</t>
  </si>
  <si>
    <t>ATENDER DE FORMA INDIVIDUAL LOS REQUERIMIENTOS DE PERSONAS CON DISCAPACIDAD DE CUALQUIER TIPO.</t>
  </si>
  <si>
    <t>COORDINACION DE DISCAPACIDAD</t>
  </si>
  <si>
    <t>ADQUISICIÓN DE PAPELERÍA</t>
  </si>
  <si>
    <t>DIRECCION</t>
  </si>
  <si>
    <t>FACTURAS</t>
  </si>
  <si>
    <t>DIRECTOR</t>
  </si>
  <si>
    <t>PRESENTAR A LA CONTRALORÍA</t>
  </si>
  <si>
    <t>PRESENTACIÓN DE INFORMES</t>
  </si>
  <si>
    <t>PRESENTACIÓN DE ESTADOS</t>
  </si>
  <si>
    <t>DOCUMENT</t>
  </si>
  <si>
    <t>ADQUIRIR SERVICIOS Y/O PRODUCTOS QUE PERMITAN EL BUEN FUNCIONAMIENTO DEL TRANSPORTE TERRESTRE ASIGNADO A ESTE SMDIF, PARA MEJORAMIENTO DE LOS SERVICIOS PRESTADOS.</t>
  </si>
  <si>
    <t>MANTENIMIENTO Y REPARACIÓN DE VEHÍCULOS</t>
  </si>
  <si>
    <t>REALIZAR MANTENIMIENTO GENERAL DE LAS INSTALACIONES DEL SMDIF.</t>
  </si>
  <si>
    <t>MANTENIMIENTO DE INSTALACIONES</t>
  </si>
  <si>
    <t>ADQUIRIR DE MANERA CONTINUA TODO AQUEL MATERIAL DE OFICINA QUE SE REQUIERE PARA LLEVAR A CABO LAS FUNCIONES DIARIAS DE LA DIRECCIÓN.</t>
  </si>
  <si>
    <t>REALIZAR LA COMPRA DE PRODUCTOS ALIMENTICIOS, DE CAMA, ENSERES DOMÉSTICOS, MEDICAMENTOS, Y AQUELLOS MÁS QUE SEAN DE UTILIDAD PARA MOMENTOS DE DESASTRE NATURAL.</t>
  </si>
  <si>
    <t>COMPRA DE INSUMOS PARA CONTINGENCIAS DE DESASTRES NATURALES</t>
  </si>
  <si>
    <t>RENDIR DE MANERA MENSUAL AL SEDIF INFORMACIÓN RELATIVA DE LAS ACCIONES QUE CADA ÁREA QUE INTEGRA EL SMDIF REALIZA.</t>
  </si>
  <si>
    <t>COORDINACION DE COMUNICACIÓN SOCIAL</t>
  </si>
  <si>
    <t>DIFUSIÓN IMPRESA</t>
  </si>
  <si>
    <t>COORDINADOR DE COMUNICACIÓN SOCIAL</t>
  </si>
  <si>
    <t>DIFUNDIR TODAS AQUELLAS ACTIVIDADES QUE REFIEREN A LOS ACTOS CORRESPENDIENTES A CADA UNIDAD ADMINISTRATIVA DE ESTE SMDIF.</t>
  </si>
  <si>
    <t>DIFUSIÓN DE ACTIVIDADES INSTITUCIONALES</t>
  </si>
  <si>
    <t>PUBLICACI ONES</t>
  </si>
  <si>
    <t>DIFUNDIR LAS ACTIVIDADES EN MATERIAL IMPRESO DE SERVICIOS Y BENEFICIOS QUE ESTE SMDIF OTORGA A LA POBLACIÓN DE FORMA GRATUITA</t>
  </si>
  <si>
    <t>IMPRESION ES</t>
  </si>
  <si>
    <t>COORDINACION DE INAPAM</t>
  </si>
  <si>
    <t>Garantizar la participación e integración del adulto mayor en la vida de la comunidad.</t>
  </si>
  <si>
    <t>COORDINADOR DE INAPAM</t>
  </si>
  <si>
    <t>VIAJES CLUB DE TERCERA EDAD</t>
  </si>
  <si>
    <t>CONVIVENCIA</t>
  </si>
  <si>
    <t>VIAJES</t>
  </si>
  <si>
    <t>GESTORÍA DE EMPLEO AL ADULTO MAYOR</t>
  </si>
  <si>
    <t>Desarrollar convenios en diferentes dependencias de la bahía para apoyar y favorecer el bienestar de nuestros adultos mayores</t>
  </si>
  <si>
    <t>GESTIÓN DE BENEFICIOS (DESCUENTOS)</t>
  </si>
  <si>
    <t>Atender y dar seguimiento a los reportes ciudadanos</t>
  </si>
  <si>
    <t>CANALIZACIONES DE LA TERCERA EDAD</t>
  </si>
  <si>
    <t>Apoyar al adulto mayor con la credencial INAPAM para que obtenga los beneficios que ofrece</t>
  </si>
  <si>
    <t>CREDENCIALIZACIÓN DE LA TERCERA EDAD</t>
  </si>
  <si>
    <t>CREDENCIA LES</t>
  </si>
  <si>
    <t>Promover la conciencia de utilidad y autoestima en el adulto mayor</t>
  </si>
  <si>
    <t>PLATICAS DE BIENESTAR Y PLAN DE VIDA</t>
  </si>
  <si>
    <t>Que el adulto mayor conozca las diferentes costumbres, tradiciones y acontecimientos históricos del país. Enriqueciendo su sabiduría y conocimiento.</t>
  </si>
  <si>
    <t>Fomentar la convivencia entre clubes para crear un entorno de unión y armonía</t>
  </si>
  <si>
    <t>CONVIVENC IA</t>
  </si>
  <si>
    <t>COORDINACION DE CASA HOGAR</t>
  </si>
  <si>
    <t>COMPRA DE MATERIAL DIDÁCTICO</t>
  </si>
  <si>
    <t>COMPRA DE MEDICAMENTO</t>
  </si>
  <si>
    <t>COMPRA DE ALIMENTOS</t>
  </si>
  <si>
    <t>COORDINADOR DE CASA HOGAR</t>
  </si>
  <si>
    <t>COMPRAS</t>
  </si>
  <si>
    <t>Para darle continuidad a la formación académica de cada uno de los NNA, se les integra en instituciones educativas, las cuales solicitan a los padres de familia o tutores el poyo de cuotas escolares para el mantenimiento de la escuela en general, eventos sociales y culturales dentro del plantel.</t>
  </si>
  <si>
    <t>URGENCIAS MEDICAS NNA</t>
  </si>
  <si>
    <t>CUOTAS ESCOLARES</t>
  </si>
  <si>
    <t>ACTIVIDAD RECREATIVA (SALIDAS)</t>
  </si>
  <si>
    <t>MANTENIMIENTO DE CASA HOGAR</t>
  </si>
  <si>
    <t>DOCUMENTOS</t>
  </si>
  <si>
    <t>SALIDAS</t>
  </si>
  <si>
    <t>Se realizan las compras que en general que se enfoca en lo académico, como son uniformes escolares, calzado escolar, mochilas, cuadernos, lápices, colores, engargolados, libros
especiales, etc.</t>
  </si>
  <si>
    <t>Porque la salud es lo más importante para los NNA, se cuenta con un fondo especial. El cual favorece al cuidado y seguimiento de la salud de los NNA.</t>
  </si>
  <si>
    <t>Se realizan diferentes compras para la alimentación sana y balanceada. Las cuales consisten en compras de carnicería, frutería, abarrotes, tortillas y agua purificada.</t>
  </si>
  <si>
    <t>Parte de su formación es inculcar el aseo personal de cada uno de los NNA. Se les proporciona individualmente, cepillo dental, jabón de baño, crema corporal, champo, pasta dental, cepillo para el cabello así como ropa interior, pijamas y blancos.</t>
  </si>
  <si>
    <t>COMPRA DE ROPA Y PRODUCTOS DE HIGIENE PERSONAL</t>
  </si>
  <si>
    <t>Está destinado para el pago de
servicios médicos que no se brindan en DIF, los cuales son las consultas con diferentes especialistas (Ginecólogo, Psicólogo, Neurólogo, Traumatólogo y Pediatra), estudios clínicos y servicios de hospitalización.</t>
  </si>
  <si>
    <t>Con el fin de que el NNA, se desenvuelvan socialmente y como parte de su desarrollo emocional se realizan salidas a diferentes lugares de forma grupal como son: El cine, liberación de Tortugas a la playa, asistencia a
eventos culturales, Etc.</t>
  </si>
  <si>
    <t>Cada 3 meses se realiza una supervisión por parte del Gobierno del estado, el cual consiste en la verificación de que todas áreas en las que se encuentre el NNA estén en óptimas condiciones y fuera de peligro
(baños, chapas, puertas, mantenimiento de AA, instalaciones eléctricas y de gas LP., tuberías, fumigaciones y mantenimiento de áreas verdes).</t>
  </si>
  <si>
    <t>COORDINACION DE JURIDICO</t>
  </si>
  <si>
    <t>GENERAR PLANES DE RESTITUCIÓN A BENEFICIO DE LOS NNA</t>
  </si>
  <si>
    <t>REINTEGRAR A LOS NNA</t>
  </si>
  <si>
    <t>Asistencia en audiencias generales</t>
  </si>
  <si>
    <t>Canalizaciones Generales</t>
  </si>
  <si>
    <t>PLANES DE RESTITUCIÓN A NNA</t>
  </si>
  <si>
    <t>REINTEGRACIÓN NNA</t>
  </si>
  <si>
    <t>APOYO A TRÁMITES DE ADOPCIÓN</t>
  </si>
  <si>
    <t>COORDINADOR DE JURIDICO</t>
  </si>
  <si>
    <t>Pláticas Prematrimoniales</t>
  </si>
  <si>
    <t>RESGUARDAR TEMPORALMENTE EN LAS INSTALACIONES DE CASA HOGAR Y/O DEL SMDIF A NNA QUE SE ENCUENTREN EN VICTIMATO DE VIOLACIÓN DE DERECHOS GLOBALES.</t>
  </si>
  <si>
    <t>ATENCION POR PARTE DE LA  PSICOLOGA JURIDICA ADSCRITA AL DIF, PARA INTERVENSION EN CRISIS(primer contacto), COMO FILTRO PARA ATENCION JURIDICA-PSICOLOGICA,   ASISTENCIA EN ESCUCHAS  DE MANERA EMERGENTE.</t>
  </si>
  <si>
    <t>Atencion (coordinador jurídico DIF) resolver  temas jurídicos en materia familiar , que llegan mediante reportes directos a la institución, u oficios de colaboración de otros estados.</t>
  </si>
  <si>
    <t>Convenios Administrativos</t>
  </si>
  <si>
    <t>INGRESOS Y RESGUARDOS PERSONALES DE NNA</t>
  </si>
  <si>
    <t>NNA</t>
  </si>
  <si>
    <t>Atención directa a los habitantes del municipio de casos jurídico-familiares, que se presenten a solicitar el servicio, iniciando con una entrevista y presentación del caso, dándole continuidad al proceso con la finalidad de llegar a una solución o conciliación de las partes, buscando instaurar relaciones sanas en materia jurídico- familiar.</t>
  </si>
  <si>
    <t>Es la restitución de alguno de los derechos que les han sido vulnerados a las Niñas, Niños y Adolescentes y con ello su integridad se ha visto afectada.</t>
  </si>
  <si>
    <t>Garantizar el bienestar de las Niñas, Niños y Adolescentes del municipio y tiene como misión la protección y asistencia necesarias para salvaguardar su integridad y sus derechos.</t>
  </si>
  <si>
    <t>Atención jurídica a Niñas, Niños y
Adolescentes</t>
  </si>
  <si>
    <t>Dirigir a las personas asistidas a diferentes áreas tanto internas como externas del sistema DIF, con el objetivo de dar seguimiento a su problemática y dar solución a las misma.</t>
  </si>
  <si>
    <t>APOYAR A LAS FAMILIAS INTERESADAS EN REALIZAR ACTO DE ADOPCIÓN DE LOS NNA RESGUARDADOS POR LA AUTORIDAD MUNICIPAL Y ESTATAL.</t>
  </si>
  <si>
    <t>APOYAR A LA POBLACIÓN DE BAHÍA DE BANDERAS QUE REQUIEREN DE REGISTROS NO DADOS EN TIEMPO Y FORMA PARA OBTENER SU REGISTRO DE IDENTIDAD Y DAR CERTEZA JURÍDICA.</t>
  </si>
  <si>
    <t>APOYOS A REGISTROS EXTEMPORANEO</t>
  </si>
  <si>
    <t>Informar a los futuros contrayentes acerca de la implicación jurídica que representa el matrimonio; dar a conocer las responsabilidades y los derechos que adquieren a través de este vínculo.</t>
  </si>
  <si>
    <t>Determinar la guarda y cuidados de las Niñas, Niños y Adolescentes, de igual manera especificando pensión alimenticia y convivencia, lo anterior con el objetivo de salvaguardar los derechos y obligaciones que ambos padres tienen con sus hijos.</t>
  </si>
  <si>
    <t>Garantizar el derecho que tienen las Niñas, Niños y Adolescentes de recibir pensión alimenticia por sus progenitores.</t>
  </si>
  <si>
    <t>Entrega-Recepción de pensiones alimenticias</t>
  </si>
  <si>
    <t>ATENDER LOS REPORTES CIUDADANOS RECIBIDOS POR LOS DIFERENTES MEDIOS FÍSICOS Y ELECTRÓNICOS.</t>
  </si>
  <si>
    <t>BRINDAR CAPACITACIONES DE TEMAS VARIOS SOBRE LOS DERECHOS HUMANOS QUE ABRAZAN A LA SOCIEDAD EN GENERAL, DEL RAMO PÚBLICO Y PRIVADO.</t>
  </si>
  <si>
    <t>CAPACITACIONES A INSTITUCIONES PÚBLICAS Y PRIVADAS</t>
  </si>
  <si>
    <t>COORDINACION DE CADI</t>
  </si>
  <si>
    <t>Unidad Medica</t>
  </si>
  <si>
    <t>Alimentación</t>
  </si>
  <si>
    <t>ASESORÍA</t>
  </si>
  <si>
    <t>PLÁTICAS DE SALUD GENERAL</t>
  </si>
  <si>
    <t>ASESORARIMENTO NUTRICIONAL</t>
  </si>
  <si>
    <t>REVISIONES MÉDICAS</t>
  </si>
  <si>
    <t>INSCRIPCIONES</t>
  </si>
  <si>
    <t>BRINDAR ATENCIÓN MÉDICA DE PRIMER NIVEL A LOS INFANTES INSCRITOS EN EL CADI.</t>
  </si>
  <si>
    <t>Auxiliar
Administrativo</t>
  </si>
  <si>
    <t>BRINDAR PLÁTICAS DE CUIDADOS PERSONALES A PADRES DE
FAMILIA, EN TEMAS DE SALUD PARA PREVENIR ENFERMEDADES DE CUALQUIER ÍNDOLE.</t>
  </si>
  <si>
    <t>BRINDAR ASESORÍA A LOS PADRES DE FAMILIA PARA UNA MEJOR ALIMENTACIÓN DE LOS INFANTES INSCRITOS EN CADI.</t>
  </si>
  <si>
    <t>RECEPCIÓN DE DOCUMENTOS DE LOS INTERESADOS PARA INSCRIBIR A SUS HIJOS EN EL CADI.</t>
  </si>
  <si>
    <t>COORDINACION DE ALIMENTACION</t>
  </si>
  <si>
    <t>COORDINADOR DE ALIMENTACION</t>
  </si>
  <si>
    <t>Favorecer el acceso y consumo de alimentos nutritivos, a través de la entrega de alimentos con criterios de calidad nutricia.</t>
  </si>
  <si>
    <t>COMUNIDAD DIFERENTE</t>
  </si>
  <si>
    <t>DIA MUNDIAL DE LA ALIMENTACIÓN</t>
  </si>
  <si>
    <t>COMEDOR COMUNITARIO</t>
  </si>
  <si>
    <t>DESAYUNOS ESCOLARES</t>
  </si>
  <si>
    <t>Brindar asesoria a los padres de familia para una mejor alimentacion de los infantes escritos a cadi</t>
  </si>
  <si>
    <t>ASESORAMIENTO NUTRICIONAL</t>
  </si>
  <si>
    <t>Asesoria</t>
  </si>
  <si>
    <t>Contribuir a mejorar las condiciones sociales de vida en las localidades de alta y muy alta marginación, a través de la conformación de Grupos de
Desarrollo que implementen, de manera autogestora, proyectos comunitarios,
con la participación activa, organizada, sistemática y voluntaria de sus integrantes.</t>
  </si>
  <si>
    <t>APOYO EN ESPECIE A ADULTOS MAYORES</t>
  </si>
  <si>
    <t>APOYO A FAMILIAS CON DIFERENTES NECESIDADES</t>
  </si>
  <si>
    <t>Concienciar a los pueblos del mundo sobre el problema alimentario mundial y fortalecer la solidaridad en la lucha contra el hambre, la desnutrición y la pobreza.</t>
  </si>
  <si>
    <t>Promover hábitos alimentarios saludables para mejorar las condiciones de salud y nutrición de las poblaciones.</t>
  </si>
  <si>
    <t>CAPACITACIONES EN ESCUELA PÚBLICAS</t>
  </si>
  <si>
    <t>Facilitar el acceso a la alimentación, contribuyendo a la socialización de prácticas saludables y a la formación de actitudes que incidan en el bienestar de las personas y en su interacción social.</t>
  </si>
  <si>
    <t>Contribuir, a través del mejoramiento nutricional de la población en edad escolar con desnutrición o en riesgo, al aprovechamiento escolar y a la disminución del ausentismo, en niñas y niños con riesgo de desnutrición en zonas marginadas.</t>
  </si>
  <si>
    <t>Favorecer el acceso y consumo de alimentos nutritivos e inocuos de las personas de atención prioritaria, a través de la entrega de alimentos con criterios de calidad nutricia, acompañados de acciones de orientación.</t>
  </si>
  <si>
    <t>ASISTENCIA ALIMENTARIA A FAMILIAS PRIORITARIAS</t>
  </si>
  <si>
    <t xml:space="preserve">Reglamento Interno del SMDIF de Bahía de Banderas, Nayarit, Art. 31, 32 Fr. I-VIII </t>
  </si>
  <si>
    <t xml:space="preserve">Reglamento Interno del SMDIF de Bahía de Banderas, Nayarit, Art. 27 Fr. I-VIII </t>
  </si>
  <si>
    <t>Reglamento Interno del SMDIF de Bahía de Banderas, Nayarit, Art. 34</t>
  </si>
  <si>
    <t>Reglamento Interno del SMDIF de Bahía de Banderas, Nayarit, Art. 29, fr i-v</t>
  </si>
  <si>
    <t>Reglamento Interno del SMDIF de Bahía de Banderas, Nayarit, Art. 30 Fr. I-XII</t>
  </si>
  <si>
    <t xml:space="preserve">Reglamento Interno del SMDIF de Bahía de Banderas, Nayarit, Art. 21 Fr. I-VIII </t>
  </si>
  <si>
    <t>Reglamento Interno del SMDIF de Bahía de Banderas, Nayarit, Art. 15 Fr. I-IX</t>
  </si>
  <si>
    <t xml:space="preserve">Reglamento Interno del SMDIF de Bahía de Banderas, Nayarit, Art. 33 Fr. I-IX </t>
  </si>
  <si>
    <t xml:space="preserve">Reglamento Interno del SMDIF de Bahía de Banderas, Nayarit, Art. 28  Fr. I-IX </t>
  </si>
  <si>
    <t>REVISIÓN PLATAFORMA NACIONAL DE TRANSPARENCIA</t>
  </si>
  <si>
    <t xml:space="preserve">ATENCIÓN JURÍDICA </t>
  </si>
  <si>
    <t xml:space="preserve"> REPORTES CIUDADANOS</t>
  </si>
  <si>
    <t>ATENCION PSICOLOGICA JURIDICA</t>
  </si>
  <si>
    <t>ATENCION EN MATERIA FAMILIAR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</si>
</sst>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00_-;\-&quot;$&quot;* #,##0.00_-;_-&quot;$&quot;* &quot;-&quot;??_-;_-@_-"/>
  </numFmts>
  <fonts count="15" x14ac:knownFonts="1">
    <font>
      <sz val="11"/>
      <color rgb="FF000000"/>
      <name val="Calibri"/>
      <family val="2"/>
      <scheme val="minor"/>
    </font>
    <font>
      <b/>
      <sz val="11"/>
      <color rgb="FF000000"/>
      <name val="Calibri"/>
      <family val="2"/>
      <scheme val="minor"/>
    </font>
    <font>
      <b/>
      <sz val="14"/>
      <color rgb="FF000000"/>
      <name val="Calibri"/>
      <family val="2"/>
      <scheme val="minor"/>
    </font>
    <font>
      <sz val="11"/>
      <color rgb="FFF2F2F2"/>
      <name val="Calibri"/>
      <family val="2"/>
      <scheme val="minor"/>
    </font>
    <font>
      <sz val="10"/>
      <color rgb="FF000000"/>
      <name val="Calibri"/>
      <family val="2"/>
      <scheme val="minor"/>
    </font>
    <font>
      <sz val="7"/>
      <color rgb="FF000000"/>
      <name val="Arial"/>
      <family val="2"/>
    </font>
    <font>
      <sz val="10"/>
      <color rgb="FF000000"/>
      <name val="Calibri"/>
      <family val="2"/>
      <scheme val="minor"/>
    </font>
    <font>
      <sz val="7"/>
      <color rgb="FF000000"/>
      <name val="Calibri "/>
    </font>
    <font>
      <sz val="10"/>
      <color rgb="FF000000"/>
      <name val="Calibri "/>
    </font>
    <font>
      <sz val="10"/>
      <color rgb="FF000000"/>
      <name val="Calibri "/>
    </font>
    <font>
      <sz val="7"/>
      <color rgb="FF000000"/>
      <name val="Calibri "/>
    </font>
    <font>
      <sz val="7"/>
      <color rgb="FF000000"/>
      <name val="Calibri"/>
      <family val="2"/>
      <scheme val="minor"/>
    </font>
    <font>
      <sz val="7"/>
      <color rgb="FF000000"/>
      <name val="Calibri"/>
      <family val="2"/>
      <scheme val="minor"/>
    </font>
    <font>
      <sz val="12"/>
      <color rgb="FF000000"/>
      <name val="Calibri"/>
      <family val="2"/>
      <scheme val="minor"/>
    </font>
    <font>
      <sz val="12"/>
      <color rgb="FF000000"/>
      <name val="Calibri"/>
      <family val="2"/>
      <scheme val="minor"/>
    </font>
  </fonts>
  <fills count="8">
    <fill>
      <patternFill patternType="none"/>
    </fill>
    <fill>
      <patternFill patternType="gray125"/>
    </fill>
    <fill>
      <patternFill patternType="solid">
        <fgColor rgb="FF757070"/>
        <bgColor indexed="64"/>
      </patternFill>
    </fill>
    <fill>
      <patternFill patternType="solid">
        <fgColor rgb="FFD0CECE"/>
        <bgColor indexed="64"/>
      </patternFill>
    </fill>
    <fill>
      <patternFill patternType="solid">
        <fgColor rgb="FFD8D8D8"/>
        <bgColor indexed="64"/>
      </patternFill>
    </fill>
    <fill>
      <patternFill patternType="solid">
        <fgColor rgb="FFFFF2CB"/>
        <bgColor indexed="64"/>
      </patternFill>
    </fill>
    <fill>
      <patternFill patternType="solid">
        <fgColor rgb="FFC5E0B3"/>
        <bgColor indexed="64"/>
      </patternFill>
    </fill>
    <fill>
      <patternFill patternType="solid">
        <fgColor rgb="FFFBE4D5"/>
        <bgColor indexed="64"/>
      </patternFill>
    </fill>
  </fills>
  <borders count="98">
    <border>
      <left/>
      <right/>
      <top/>
      <bottom/>
      <diagonal/>
    </border>
    <border>
      <left/>
      <right style="thin">
        <color rgb="FFBFBFBF"/>
      </right>
      <top/>
      <bottom style="thin">
        <color rgb="FFBFBFBF"/>
      </bottom>
      <diagonal/>
    </border>
    <border>
      <left style="thin">
        <color rgb="FFBFBFBF"/>
      </left>
      <right style="thin">
        <color rgb="FFBFBFBF"/>
      </right>
      <top/>
      <bottom style="thin">
        <color rgb="FFBFBFBF"/>
      </bottom>
      <diagonal/>
    </border>
    <border>
      <left/>
      <right style="thin">
        <color rgb="FFBFBFBF"/>
      </right>
      <top style="thin">
        <color rgb="FFBFBFBF"/>
      </top>
      <bottom style="thin">
        <color rgb="FFBFBFBF"/>
      </bottom>
      <diagonal/>
    </border>
    <border>
      <left style="thin">
        <color rgb="FFBFBFBF"/>
      </left>
      <right style="thin">
        <color rgb="FFBFBFBF"/>
      </right>
      <top style="thin">
        <color rgb="FFBFBFBF"/>
      </top>
      <bottom style="thin">
        <color rgb="FFBFBFBF"/>
      </bottom>
      <diagonal/>
    </border>
    <border>
      <left style="medium">
        <color rgb="FF000000"/>
      </left>
      <right style="medium">
        <color rgb="FF000000"/>
      </right>
      <top style="medium">
        <color rgb="FF000000"/>
      </top>
      <bottom style="medium">
        <color rgb="FF000000"/>
      </bottom>
      <diagonal/>
    </border>
    <border>
      <left style="thin">
        <color rgb="FFBFBFBF"/>
      </left>
      <right style="medium">
        <color rgb="FF000000"/>
      </right>
      <top/>
      <bottom style="thin">
        <color rgb="FFBFBFBF"/>
      </bottom>
      <diagonal/>
    </border>
    <border>
      <left style="thin">
        <color rgb="FFBFBFBF"/>
      </left>
      <right style="medium">
        <color rgb="FF000000"/>
      </right>
      <top style="thin">
        <color rgb="FFBFBFBF"/>
      </top>
      <bottom style="thin">
        <color rgb="FFBFBFBF"/>
      </bottom>
      <diagonal/>
    </border>
    <border>
      <left style="thin">
        <color rgb="FFBFBFBF"/>
      </left>
      <right style="thin">
        <color rgb="FFBFBFBF"/>
      </right>
      <top style="thin">
        <color rgb="FFBFBFBF"/>
      </top>
      <bottom style="medium">
        <color rgb="FF000000"/>
      </bottom>
      <diagonal/>
    </border>
    <border>
      <left style="thin">
        <color rgb="FFBFBFBF"/>
      </left>
      <right style="medium">
        <color rgb="FF000000"/>
      </right>
      <top style="thin">
        <color rgb="FFBFBFBF"/>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
      <left/>
      <right style="thin">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style="medium">
        <color rgb="FF000000"/>
      </bottom>
      <diagonal/>
    </border>
    <border>
      <left/>
      <right style="thin">
        <color rgb="FFBFBFBF"/>
      </right>
      <top style="thin">
        <color rgb="FFBFBFBF"/>
      </top>
      <bottom style="medium">
        <color rgb="FF000000"/>
      </bottom>
      <diagonal/>
    </border>
    <border>
      <left style="thin">
        <color rgb="FF000000"/>
      </left>
      <right style="thin">
        <color rgb="FFBFBFBF"/>
      </right>
      <top/>
      <bottom style="thin">
        <color rgb="FFBFBFBF"/>
      </bottom>
      <diagonal/>
    </border>
    <border>
      <left style="thin">
        <color rgb="FFBFBFBF"/>
      </left>
      <right style="thin">
        <color rgb="FF000000"/>
      </right>
      <top/>
      <bottom style="thin">
        <color rgb="FFBFBFBF"/>
      </bottom>
      <diagonal/>
    </border>
    <border>
      <left style="thin">
        <color rgb="FF000000"/>
      </left>
      <right style="thin">
        <color rgb="FFBFBFBF"/>
      </right>
      <top style="thin">
        <color rgb="FFBFBFBF"/>
      </top>
      <bottom style="thin">
        <color rgb="FFBFBFBF"/>
      </bottom>
      <diagonal/>
    </border>
    <border>
      <left style="thin">
        <color rgb="FFBFBFBF"/>
      </left>
      <right style="thin">
        <color rgb="FF000000"/>
      </right>
      <top style="thin">
        <color rgb="FFBFBFBF"/>
      </top>
      <bottom style="thin">
        <color rgb="FFBFBFBF"/>
      </bottom>
      <diagonal/>
    </border>
    <border>
      <left style="thin">
        <color rgb="FF000000"/>
      </left>
      <right style="thin">
        <color rgb="FFBFBFBF"/>
      </right>
      <top style="thin">
        <color rgb="FFBFBFBF"/>
      </top>
      <bottom style="medium">
        <color rgb="FF000000"/>
      </bottom>
      <diagonal/>
    </border>
    <border>
      <left style="thin">
        <color rgb="FFBFBFBF"/>
      </left>
      <right style="thin">
        <color rgb="FF000000"/>
      </right>
      <top style="thin">
        <color rgb="FFBFBFBF"/>
      </top>
      <bottom style="medium">
        <color rgb="FF000000"/>
      </bottom>
      <diagonal/>
    </border>
    <border>
      <left style="medium">
        <color rgb="FF000000"/>
      </left>
      <right/>
      <top/>
      <bottom style="thin">
        <color rgb="FFBFBFBF"/>
      </bottom>
      <diagonal/>
    </border>
    <border>
      <left style="medium">
        <color rgb="FF000000"/>
      </left>
      <right/>
      <top style="thin">
        <color rgb="FFBFBFBF"/>
      </top>
      <bottom style="thin">
        <color rgb="FFBFBFBF"/>
      </bottom>
      <diagonal/>
    </border>
    <border>
      <left style="medium">
        <color rgb="FF000000"/>
      </left>
      <right/>
      <top style="thin">
        <color rgb="FFBFBFBF"/>
      </top>
      <bottom style="medium">
        <color rgb="FF000000"/>
      </bottom>
      <diagonal/>
    </border>
    <border>
      <left/>
      <right/>
      <top/>
      <bottom style="thin">
        <color rgb="FFBFBFBF"/>
      </bottom>
      <diagonal/>
    </border>
    <border>
      <left/>
      <right/>
      <top style="thin">
        <color rgb="FFBFBFBF"/>
      </top>
      <bottom style="thin">
        <color rgb="FFBFBFBF"/>
      </bottom>
      <diagonal/>
    </border>
    <border>
      <left/>
      <right/>
      <top style="thin">
        <color rgb="FFBFBFBF"/>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medium">
        <color rgb="FF000000"/>
      </right>
      <top style="thin">
        <color rgb="FF000000"/>
      </top>
      <bottom style="medium">
        <color rgb="FF000000"/>
      </bottom>
      <diagonal/>
    </border>
    <border>
      <left style="medium">
        <color rgb="FF000000"/>
      </left>
      <right/>
      <top style="thin">
        <color rgb="FF000000"/>
      </top>
      <bottom style="thin">
        <color rgb="FFBFBFBF"/>
      </bottom>
      <diagonal/>
    </border>
    <border>
      <left style="thin">
        <color rgb="FF000000"/>
      </left>
      <right style="thin">
        <color rgb="FFBFBFBF"/>
      </right>
      <top style="thin">
        <color rgb="FF000000"/>
      </top>
      <bottom style="thin">
        <color rgb="FFBFBFBF"/>
      </bottom>
      <diagonal/>
    </border>
    <border>
      <left style="thin">
        <color rgb="FFBFBFBF"/>
      </left>
      <right style="thin">
        <color rgb="FF000000"/>
      </right>
      <top style="thin">
        <color rgb="FF000000"/>
      </top>
      <bottom style="thin">
        <color rgb="FFBFBFBF"/>
      </bottom>
      <diagonal/>
    </border>
    <border>
      <left/>
      <right/>
      <top style="thin">
        <color rgb="FF000000"/>
      </top>
      <bottom style="thin">
        <color rgb="FFBFBFBF"/>
      </bottom>
      <diagonal/>
    </border>
    <border>
      <left style="thin">
        <color rgb="FFBFBFBF"/>
      </left>
      <right style="thin">
        <color rgb="FFBFBFBF"/>
      </right>
      <top style="thin">
        <color rgb="FF000000"/>
      </top>
      <bottom style="thin">
        <color rgb="FFBFBFBF"/>
      </bottom>
      <diagonal/>
    </border>
    <border>
      <left/>
      <right style="thin">
        <color rgb="FFBFBFBF"/>
      </right>
      <top style="thin">
        <color rgb="FF000000"/>
      </top>
      <bottom style="thin">
        <color rgb="FFBFBFBF"/>
      </bottom>
      <diagonal/>
    </border>
    <border>
      <left style="thin">
        <color rgb="FFBFBFBF"/>
      </left>
      <right style="medium">
        <color rgb="FF000000"/>
      </right>
      <top style="thin">
        <color rgb="FF000000"/>
      </top>
      <bottom style="thin">
        <color rgb="FFBFBFBF"/>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BFBFBF"/>
      </right>
      <top style="thin">
        <color rgb="FF000000"/>
      </top>
      <bottom style="thin">
        <color rgb="FF000000"/>
      </bottom>
      <diagonal/>
    </border>
    <border>
      <left style="thin">
        <color rgb="FFBFBFBF"/>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BFBFBF"/>
      </left>
      <right style="thin">
        <color rgb="FFBFBFBF"/>
      </right>
      <top style="thin">
        <color rgb="FF000000"/>
      </top>
      <bottom style="thin">
        <color rgb="FF000000"/>
      </bottom>
      <diagonal/>
    </border>
    <border>
      <left/>
      <right style="thin">
        <color rgb="FFBFBFBF"/>
      </right>
      <top style="thin">
        <color rgb="FF000000"/>
      </top>
      <bottom style="thin">
        <color rgb="FF000000"/>
      </bottom>
      <diagonal/>
    </border>
    <border>
      <left style="thin">
        <color rgb="FFBFBFBF"/>
      </left>
      <right style="medium">
        <color rgb="FF000000"/>
      </right>
      <top style="thin">
        <color rgb="FF000000"/>
      </top>
      <bottom style="thin">
        <color rgb="FF000000"/>
      </bottom>
      <diagonal/>
    </border>
    <border>
      <left style="medium">
        <color rgb="FF000000"/>
      </left>
      <right style="medium">
        <color rgb="FF000000"/>
      </right>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style="medium">
        <color rgb="FF000000"/>
      </top>
      <bottom/>
      <diagonal/>
    </border>
    <border>
      <left style="thin">
        <color rgb="FFBFBFBF"/>
      </left>
      <right/>
      <top/>
      <bottom style="thin">
        <color rgb="FFBFBFBF"/>
      </bottom>
      <diagonal/>
    </border>
    <border>
      <left style="thin">
        <color rgb="FFBFBFBF"/>
      </left>
      <right/>
      <top style="thin">
        <color rgb="FFBFBFBF"/>
      </top>
      <bottom style="thin">
        <color rgb="FFBFBFBF"/>
      </bottom>
      <diagonal/>
    </border>
    <border>
      <left style="thin">
        <color rgb="FFBFBFBF"/>
      </left>
      <right/>
      <top style="thin">
        <color rgb="FFBFBFBF"/>
      </top>
      <bottom style="medium">
        <color rgb="FF000000"/>
      </bottom>
      <diagonal/>
    </border>
    <border>
      <left style="thin">
        <color auto="1"/>
      </left>
      <right style="thin">
        <color auto="1"/>
      </right>
      <top style="thin">
        <color rgb="FFBFBFBF"/>
      </top>
      <bottom style="thin">
        <color rgb="FFBFBFBF"/>
      </bottom>
      <diagonal/>
    </border>
    <border>
      <left style="medium">
        <color rgb="FF000000"/>
      </left>
      <right/>
      <top style="medium">
        <color rgb="FF000000"/>
      </top>
      <bottom/>
      <diagonal/>
    </border>
    <border>
      <left style="thin">
        <color auto="1"/>
      </left>
      <right/>
      <top/>
      <bottom/>
      <diagonal/>
    </border>
    <border>
      <left/>
      <right style="thin">
        <color auto="1"/>
      </right>
      <top/>
      <bottom/>
      <diagonal/>
    </border>
    <border>
      <left style="thin">
        <color auto="1"/>
      </left>
      <right/>
      <top style="thin">
        <color rgb="FF000000"/>
      </top>
      <bottom style="thin">
        <color rgb="FF000000"/>
      </bottom>
      <diagonal/>
    </border>
    <border>
      <left/>
      <right style="thin">
        <color auto="1"/>
      </right>
      <top style="thin">
        <color rgb="FF000000"/>
      </top>
      <bottom style="thin">
        <color rgb="FF000000"/>
      </bottom>
      <diagonal/>
    </border>
    <border>
      <left/>
      <right style="medium">
        <color auto="1"/>
      </right>
      <top style="thin">
        <color rgb="FFBFBFBF"/>
      </top>
      <bottom style="thin">
        <color rgb="FFBFBFBF"/>
      </bottom>
      <diagonal/>
    </border>
    <border>
      <left/>
      <right style="medium">
        <color auto="1"/>
      </right>
      <top style="thin">
        <color rgb="FFBFBFBF"/>
      </top>
      <bottom style="medium">
        <color auto="1"/>
      </bottom>
      <diagonal/>
    </border>
    <border>
      <left style="medium">
        <color auto="1"/>
      </left>
      <right/>
      <top style="medium">
        <color auto="1"/>
      </top>
      <bottom style="thin">
        <color rgb="FFBFBFBF"/>
      </bottom>
      <diagonal/>
    </border>
    <border>
      <left/>
      <right/>
      <top style="medium">
        <color auto="1"/>
      </top>
      <bottom style="thin">
        <color rgb="FFBFBFBF"/>
      </bottom>
      <diagonal/>
    </border>
    <border>
      <left/>
      <right style="medium">
        <color auto="1"/>
      </right>
      <top style="medium">
        <color auto="1"/>
      </top>
      <bottom style="thin">
        <color rgb="FFBFBFBF"/>
      </bottom>
      <diagonal/>
    </border>
    <border>
      <left/>
      <right style="medium">
        <color rgb="FF000000"/>
      </right>
      <top style="medium">
        <color rgb="FF000000"/>
      </top>
      <bottom/>
      <diagonal/>
    </border>
    <border>
      <left style="medium">
        <color auto="1"/>
      </left>
      <right style="thin">
        <color auto="1"/>
      </right>
      <top style="medium">
        <color auto="1"/>
      </top>
      <bottom style="medium">
        <color auto="1"/>
      </bottom>
      <diagonal/>
    </border>
    <border>
      <left style="medium">
        <color auto="1"/>
      </left>
      <right style="thin">
        <color auto="1"/>
      </right>
      <top style="medium">
        <color auto="1"/>
      </top>
      <bottom style="thin">
        <color rgb="FFBFBFBF"/>
      </bottom>
      <diagonal/>
    </border>
    <border>
      <left style="thin">
        <color auto="1"/>
      </left>
      <right style="thin">
        <color auto="1"/>
      </right>
      <top style="medium">
        <color auto="1"/>
      </top>
      <bottom style="thin">
        <color rgb="FFBFBFBF"/>
      </bottom>
      <diagonal/>
    </border>
    <border>
      <left style="medium">
        <color auto="1"/>
      </left>
      <right style="thin">
        <color auto="1"/>
      </right>
      <top style="thin">
        <color rgb="FFBFBFBF"/>
      </top>
      <bottom style="thin">
        <color rgb="FFBFBFBF"/>
      </bottom>
      <diagonal/>
    </border>
    <border>
      <left style="medium">
        <color auto="1"/>
      </left>
      <right style="thin">
        <color auto="1"/>
      </right>
      <top style="thin">
        <color rgb="FFBFBFBF"/>
      </top>
      <bottom style="medium">
        <color auto="1"/>
      </bottom>
      <diagonal/>
    </border>
    <border>
      <left style="thin">
        <color auto="1"/>
      </left>
      <right style="thin">
        <color auto="1"/>
      </right>
      <top style="thin">
        <color rgb="FFBFBFBF"/>
      </top>
      <bottom style="medium">
        <color auto="1"/>
      </bottom>
      <diagonal/>
    </border>
    <border>
      <left style="thin">
        <color auto="1"/>
      </left>
      <right style="thin">
        <color auto="1"/>
      </right>
      <top style="thin">
        <color auto="1"/>
      </top>
      <bottom style="thin">
        <color auto="1"/>
      </bottom>
      <diagonal/>
    </border>
    <border>
      <left style="medium">
        <color rgb="FF000000"/>
      </left>
      <right/>
      <top/>
      <bottom/>
      <diagonal/>
    </border>
    <border>
      <left style="medium">
        <color auto="1"/>
      </left>
      <right style="thin">
        <color auto="1"/>
      </right>
      <top style="medium">
        <color auto="1"/>
      </top>
      <bottom/>
      <diagonal/>
    </border>
    <border>
      <left style="thin">
        <color rgb="FF000000"/>
      </left>
      <right style="thin">
        <color rgb="FF000000"/>
      </right>
      <top style="medium">
        <color rgb="FF000000"/>
      </top>
      <bottom/>
      <diagonal/>
    </border>
    <border>
      <left/>
      <right style="thin">
        <color rgb="FF000000"/>
      </right>
      <top style="medium">
        <color rgb="FF000000"/>
      </top>
      <bottom/>
      <diagonal/>
    </border>
    <border>
      <left style="thin">
        <color rgb="FF000000"/>
      </left>
      <right style="medium">
        <color rgb="FF000000"/>
      </right>
      <top style="medium">
        <color rgb="FF000000"/>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rgb="FF000000"/>
      </left>
      <right style="medium">
        <color rgb="FF000000"/>
      </right>
      <top/>
      <bottom/>
      <diagonal/>
    </border>
    <border>
      <left style="thin">
        <color rgb="FF000000"/>
      </left>
      <right/>
      <top style="medium">
        <color rgb="FF000000"/>
      </top>
      <bottom/>
      <diagonal/>
    </border>
    <border>
      <left style="thin">
        <color rgb="FF000000"/>
      </left>
      <right style="thin">
        <color rgb="FF000000"/>
      </right>
      <top style="thin">
        <color rgb="FF000000"/>
      </top>
      <bottom style="thin">
        <color rgb="FF000000"/>
      </bottom>
      <diagonal/>
    </border>
    <border>
      <left style="medium">
        <color auto="1"/>
      </left>
      <right style="thin">
        <color rgb="FF000000"/>
      </right>
      <top style="thin">
        <color rgb="FF000000"/>
      </top>
      <bottom style="thin">
        <color rgb="FF000000"/>
      </bottom>
      <diagonal/>
    </border>
    <border>
      <left style="medium">
        <color auto="1"/>
      </left>
      <right style="thin">
        <color rgb="FF000000"/>
      </right>
      <top style="thin">
        <color rgb="FF000000"/>
      </top>
      <bottom style="medium">
        <color auto="1"/>
      </bottom>
      <diagonal/>
    </border>
    <border>
      <left style="thin">
        <color rgb="FF000000"/>
      </left>
      <right style="thin">
        <color rgb="FF000000"/>
      </right>
      <top style="thin">
        <color rgb="FF000000"/>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rgb="FF000000"/>
      </right>
      <top style="thin">
        <color rgb="FF000000"/>
      </top>
      <bottom/>
      <diagonal/>
    </border>
    <border>
      <left style="thin">
        <color rgb="FF000000"/>
      </left>
      <right style="thin">
        <color rgb="FF000000"/>
      </right>
      <top style="thin">
        <color rgb="FF000000"/>
      </top>
      <bottom style="medium">
        <color auto="1"/>
      </bottom>
      <diagonal/>
    </border>
  </borders>
  <cellStyleXfs count="1">
    <xf numFmtId="0" fontId="0" fillId="0" borderId="0"/>
  </cellStyleXfs>
  <cellXfs count="285">
    <xf numFmtId="0" fontId="0" fillId="0" borderId="0" xfId="0"/>
    <xf numFmtId="0" fontId="0" fillId="0" borderId="0" xfId="0" applyAlignment="1">
      <alignment horizontal="center" vertical="center"/>
    </xf>
    <xf numFmtId="0" fontId="0" fillId="0" borderId="0" xfId="0"/>
    <xf numFmtId="0" fontId="0" fillId="0" borderId="0" xfId="0" applyAlignment="1">
      <alignment horizontal="center" vertical="center"/>
    </xf>
    <xf numFmtId="0" fontId="0" fillId="0" borderId="12" xfId="0" applyBorder="1"/>
    <xf numFmtId="0" fontId="0" fillId="5" borderId="12" xfId="0" applyFill="1" applyBorder="1" applyAlignment="1">
      <alignment horizontal="center" vertical="center"/>
    </xf>
    <xf numFmtId="0" fontId="0" fillId="5" borderId="11" xfId="0" applyFill="1" applyBorder="1" applyAlignment="1">
      <alignment horizontal="center" vertical="center"/>
    </xf>
    <xf numFmtId="0" fontId="0" fillId="5" borderId="16" xfId="0" applyFill="1" applyBorder="1" applyAlignment="1">
      <alignment horizontal="center" vertical="center"/>
    </xf>
    <xf numFmtId="0" fontId="0" fillId="0" borderId="0" xfId="0"/>
    <xf numFmtId="0" fontId="0" fillId="0" borderId="0" xfId="0" applyAlignment="1">
      <alignment horizontal="left" vertical="center"/>
    </xf>
    <xf numFmtId="0" fontId="0" fillId="5" borderId="10" xfId="0" applyFill="1" applyBorder="1" applyAlignment="1">
      <alignment horizontal="center" vertical="center"/>
    </xf>
    <xf numFmtId="0" fontId="0" fillId="5" borderId="32" xfId="0" applyFill="1" applyBorder="1" applyAlignment="1">
      <alignment horizontal="center" vertical="center"/>
    </xf>
    <xf numFmtId="0" fontId="0" fillId="4" borderId="52" xfId="0" applyFill="1" applyBorder="1" applyAlignment="1">
      <alignment horizontal="center"/>
    </xf>
    <xf numFmtId="0" fontId="0" fillId="4" borderId="53" xfId="0" applyFill="1" applyBorder="1" applyAlignment="1">
      <alignment horizontal="center"/>
    </xf>
    <xf numFmtId="164" fontId="0" fillId="0" borderId="55" xfId="0" applyNumberFormat="1" applyBorder="1"/>
    <xf numFmtId="0" fontId="0" fillId="0" borderId="0" xfId="0" applyAlignment="1">
      <alignment horizontal="right" indent="1"/>
    </xf>
    <xf numFmtId="0" fontId="1" fillId="0" borderId="0" xfId="0" applyFont="1"/>
    <xf numFmtId="0" fontId="0" fillId="4" borderId="5" xfId="0" applyFill="1" applyBorder="1" applyAlignment="1">
      <alignment horizontal="center" vertical="center"/>
    </xf>
    <xf numFmtId="0" fontId="0" fillId="0" borderId="62" xfId="0" applyBorder="1" applyAlignment="1">
      <alignment horizontal="center" vertical="center"/>
    </xf>
    <xf numFmtId="0" fontId="0" fillId="0" borderId="63" xfId="0" applyBorder="1" applyAlignment="1">
      <alignment horizontal="center" vertical="center"/>
    </xf>
    <xf numFmtId="0" fontId="0" fillId="5" borderId="72"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0" xfId="0" applyFill="1" applyBorder="1" applyAlignment="1">
      <alignment horizontal="center" vertical="center" wrapText="1"/>
    </xf>
    <xf numFmtId="164" fontId="0" fillId="6" borderId="54" xfId="0" applyNumberFormat="1" applyFill="1" applyBorder="1"/>
    <xf numFmtId="164" fontId="0" fillId="0" borderId="54" xfId="0" applyNumberFormat="1" applyBorder="1"/>
    <xf numFmtId="164" fontId="0" fillId="0" borderId="55" xfId="0" applyNumberFormat="1" applyBorder="1"/>
    <xf numFmtId="0" fontId="0" fillId="6" borderId="26" xfId="0" applyFill="1" applyBorder="1" applyAlignment="1">
      <alignment horizontal="left" vertical="center"/>
    </xf>
    <xf numFmtId="0" fontId="0" fillId="6" borderId="20" xfId="0" applyFill="1" applyBorder="1" applyAlignment="1">
      <alignment horizontal="center" vertical="center"/>
    </xf>
    <xf numFmtId="0" fontId="0" fillId="6" borderId="21" xfId="0" applyFill="1" applyBorder="1" applyAlignment="1">
      <alignment horizontal="center" vertical="center"/>
    </xf>
    <xf numFmtId="164" fontId="0" fillId="6" borderId="29" xfId="0" applyNumberFormat="1" applyFill="1" applyBorder="1" applyAlignment="1">
      <alignment horizontal="center" vertical="center"/>
    </xf>
    <xf numFmtId="0" fontId="0" fillId="6" borderId="2" xfId="0" applyFill="1" applyBorder="1" applyAlignment="1">
      <alignment horizontal="center" vertical="center"/>
    </xf>
    <xf numFmtId="0" fontId="0" fillId="6" borderId="57" xfId="0" applyFill="1" applyBorder="1" applyAlignment="1">
      <alignment horizontal="center" vertical="center"/>
    </xf>
    <xf numFmtId="164" fontId="0" fillId="6" borderId="26" xfId="0" applyNumberFormat="1" applyFill="1" applyBorder="1" applyAlignment="1">
      <alignment horizontal="center" vertical="center"/>
    </xf>
    <xf numFmtId="164" fontId="4" fillId="6" borderId="73" xfId="0" applyNumberFormat="1" applyFont="1" applyFill="1" applyBorder="1" applyAlignment="1">
      <alignment horizontal="center" vertical="center"/>
    </xf>
    <xf numFmtId="164" fontId="4" fillId="6" borderId="74" xfId="0" applyNumberFormat="1" applyFont="1" applyFill="1" applyBorder="1" applyAlignment="1">
      <alignment horizontal="center" vertical="center"/>
    </xf>
    <xf numFmtId="0" fontId="4" fillId="6" borderId="74" xfId="0" applyFont="1" applyFill="1" applyBorder="1" applyAlignment="1">
      <alignment horizontal="center" vertical="center"/>
    </xf>
    <xf numFmtId="0" fontId="4" fillId="6" borderId="70" xfId="0" applyFont="1" applyFill="1" applyBorder="1" applyAlignment="1">
      <alignment horizontal="center" vertical="center"/>
    </xf>
    <xf numFmtId="0" fontId="0" fillId="6" borderId="27" xfId="0" applyFill="1" applyBorder="1" applyAlignment="1">
      <alignment horizontal="left" vertical="center"/>
    </xf>
    <xf numFmtId="0" fontId="0" fillId="6" borderId="22" xfId="0" applyFill="1" applyBorder="1" applyAlignment="1">
      <alignment horizontal="center" vertical="center"/>
    </xf>
    <xf numFmtId="0" fontId="0" fillId="6" borderId="23" xfId="0" applyFill="1" applyBorder="1" applyAlignment="1">
      <alignment horizontal="center" vertical="center"/>
    </xf>
    <xf numFmtId="164" fontId="0" fillId="6" borderId="30" xfId="0" applyNumberFormat="1" applyFill="1" applyBorder="1" applyAlignment="1">
      <alignment horizontal="center" vertical="center"/>
    </xf>
    <xf numFmtId="0" fontId="0" fillId="6" borderId="4" xfId="0" applyFill="1" applyBorder="1" applyAlignment="1">
      <alignment horizontal="center" vertical="center"/>
    </xf>
    <xf numFmtId="0" fontId="0" fillId="6" borderId="58" xfId="0" applyFill="1" applyBorder="1" applyAlignment="1">
      <alignment horizontal="center" vertical="center"/>
    </xf>
    <xf numFmtId="164" fontId="0" fillId="6" borderId="27" xfId="0" applyNumberFormat="1" applyFill="1" applyBorder="1" applyAlignment="1">
      <alignment horizontal="center" vertical="center"/>
    </xf>
    <xf numFmtId="164" fontId="4" fillId="6" borderId="75" xfId="0" applyNumberFormat="1" applyFont="1" applyFill="1" applyBorder="1" applyAlignment="1">
      <alignment horizontal="center" vertical="center"/>
    </xf>
    <xf numFmtId="164" fontId="4" fillId="6" borderId="60" xfId="0" applyNumberFormat="1" applyFont="1" applyFill="1" applyBorder="1" applyAlignment="1">
      <alignment horizontal="center" vertical="center"/>
    </xf>
    <xf numFmtId="0" fontId="4" fillId="6" borderId="60" xfId="0" applyFont="1" applyFill="1" applyBorder="1" applyAlignment="1">
      <alignment horizontal="center" vertical="center"/>
    </xf>
    <xf numFmtId="0" fontId="4" fillId="6" borderId="66" xfId="0" applyFont="1" applyFill="1" applyBorder="1" applyAlignment="1">
      <alignment horizontal="center" vertical="center"/>
    </xf>
    <xf numFmtId="0" fontId="0" fillId="6" borderId="30" xfId="0" applyFill="1" applyBorder="1" applyAlignment="1">
      <alignment horizontal="center" vertical="center"/>
    </xf>
    <xf numFmtId="0" fontId="0" fillId="6" borderId="27" xfId="0" applyFill="1" applyBorder="1" applyAlignment="1">
      <alignment horizontal="center" vertical="center"/>
    </xf>
    <xf numFmtId="0" fontId="4" fillId="6" borderId="75" xfId="0" applyFont="1" applyFill="1" applyBorder="1" applyAlignment="1">
      <alignment horizontal="center" vertical="center"/>
    </xf>
    <xf numFmtId="0" fontId="0" fillId="6" borderId="28" xfId="0" applyFill="1" applyBorder="1" applyAlignment="1">
      <alignment horizontal="left" vertical="center"/>
    </xf>
    <xf numFmtId="0" fontId="0" fillId="6" borderId="24" xfId="0" applyFill="1" applyBorder="1" applyAlignment="1">
      <alignment horizontal="center" vertical="center"/>
    </xf>
    <xf numFmtId="0" fontId="0" fillId="6" borderId="25" xfId="0" applyFill="1" applyBorder="1" applyAlignment="1">
      <alignment horizontal="center" vertical="center"/>
    </xf>
    <xf numFmtId="164" fontId="0" fillId="6" borderId="31" xfId="0" applyNumberFormat="1" applyFill="1" applyBorder="1" applyAlignment="1">
      <alignment horizontal="center" vertical="center"/>
    </xf>
    <xf numFmtId="0" fontId="0" fillId="6" borderId="8" xfId="0" applyFill="1" applyBorder="1" applyAlignment="1">
      <alignment horizontal="center" vertical="center"/>
    </xf>
    <xf numFmtId="0" fontId="0" fillId="6" borderId="59" xfId="0" applyFill="1" applyBorder="1" applyAlignment="1">
      <alignment horizontal="center" vertical="center"/>
    </xf>
    <xf numFmtId="0" fontId="0" fillId="6" borderId="28" xfId="0" applyFill="1" applyBorder="1" applyAlignment="1">
      <alignment horizontal="center" vertical="center"/>
    </xf>
    <xf numFmtId="0" fontId="4" fillId="6" borderId="76" xfId="0" applyFont="1" applyFill="1" applyBorder="1" applyAlignment="1">
      <alignment horizontal="center" vertical="center"/>
    </xf>
    <xf numFmtId="0" fontId="4" fillId="6" borderId="77" xfId="0" applyFont="1" applyFill="1" applyBorder="1" applyAlignment="1">
      <alignment horizontal="center" vertical="center"/>
    </xf>
    <xf numFmtId="0" fontId="4" fillId="6" borderId="67" xfId="0" applyFont="1" applyFill="1" applyBorder="1" applyAlignment="1">
      <alignment horizontal="center" vertical="center"/>
    </xf>
    <xf numFmtId="0" fontId="0" fillId="6" borderId="42" xfId="0" applyFill="1" applyBorder="1" applyAlignment="1">
      <alignment horizontal="left" vertical="center"/>
    </xf>
    <xf numFmtId="0" fontId="0" fillId="6" borderId="43" xfId="0" applyFill="1" applyBorder="1" applyAlignment="1">
      <alignment horizontal="center" vertical="center"/>
    </xf>
    <xf numFmtId="0" fontId="0" fillId="6" borderId="44" xfId="0" applyFill="1" applyBorder="1" applyAlignment="1">
      <alignment horizontal="center" vertical="center"/>
    </xf>
    <xf numFmtId="0" fontId="0" fillId="6" borderId="45" xfId="0" applyFill="1" applyBorder="1" applyAlignment="1">
      <alignment horizontal="center" vertical="center"/>
    </xf>
    <xf numFmtId="0" fontId="0" fillId="6" borderId="46" xfId="0" applyFill="1" applyBorder="1" applyAlignment="1">
      <alignment horizontal="center" vertical="center"/>
    </xf>
    <xf numFmtId="0" fontId="0" fillId="6" borderId="64" xfId="0" applyFill="1" applyBorder="1" applyAlignment="1">
      <alignment horizontal="center" vertical="center"/>
    </xf>
    <xf numFmtId="0" fontId="0" fillId="6" borderId="65" xfId="0" applyFill="1" applyBorder="1" applyAlignment="1">
      <alignment horizontal="center" vertical="center"/>
    </xf>
    <xf numFmtId="0" fontId="0" fillId="6" borderId="34" xfId="0" applyFill="1" applyBorder="1" applyAlignment="1">
      <alignment horizontal="left" vertical="center"/>
    </xf>
    <xf numFmtId="0" fontId="0" fillId="6" borderId="35" xfId="0" applyFill="1" applyBorder="1" applyAlignment="1">
      <alignment horizontal="center" vertical="center"/>
    </xf>
    <xf numFmtId="0" fontId="0" fillId="6" borderId="36" xfId="0" applyFill="1" applyBorder="1" applyAlignment="1">
      <alignment horizontal="center" vertical="center"/>
    </xf>
    <xf numFmtId="0" fontId="0" fillId="6" borderId="37" xfId="0" applyFill="1" applyBorder="1" applyAlignment="1">
      <alignment horizontal="center" vertical="center"/>
    </xf>
    <xf numFmtId="0" fontId="0" fillId="6" borderId="38" xfId="0" applyFill="1" applyBorder="1" applyAlignment="1">
      <alignment horizontal="center" vertical="center"/>
    </xf>
    <xf numFmtId="0" fontId="0" fillId="6" borderId="68" xfId="0" applyFill="1" applyBorder="1" applyAlignment="1">
      <alignment horizontal="center" vertical="center"/>
    </xf>
    <xf numFmtId="0" fontId="0" fillId="6" borderId="69" xfId="0" applyFill="1" applyBorder="1" applyAlignment="1">
      <alignment horizontal="center" vertical="center"/>
    </xf>
    <xf numFmtId="0" fontId="0" fillId="6" borderId="70" xfId="0" applyFill="1" applyBorder="1" applyAlignment="1">
      <alignment horizontal="center" vertical="center"/>
    </xf>
    <xf numFmtId="0" fontId="0" fillId="6" borderId="31" xfId="0" applyFill="1" applyBorder="1" applyAlignment="1">
      <alignment horizontal="center" vertical="center"/>
    </xf>
    <xf numFmtId="0" fontId="0" fillId="6" borderId="67" xfId="0" applyFill="1" applyBorder="1" applyAlignment="1">
      <alignment horizontal="center" vertical="center"/>
    </xf>
    <xf numFmtId="0" fontId="0" fillId="7" borderId="1" xfId="0" applyFill="1" applyBorder="1" applyAlignment="1">
      <alignment horizontal="center" vertical="center"/>
    </xf>
    <xf numFmtId="0" fontId="0" fillId="7" borderId="2" xfId="0" applyFill="1" applyBorder="1" applyAlignment="1">
      <alignment horizontal="center" vertical="center"/>
    </xf>
    <xf numFmtId="0" fontId="0" fillId="7" borderId="6" xfId="0" applyFill="1" applyBorder="1" applyAlignment="1">
      <alignment horizontal="center" vertical="center"/>
    </xf>
    <xf numFmtId="0" fontId="0" fillId="7" borderId="3" xfId="0" applyFill="1" applyBorder="1" applyAlignment="1">
      <alignment horizontal="center" vertical="center"/>
    </xf>
    <xf numFmtId="0" fontId="0" fillId="7" borderId="4" xfId="0" applyFill="1" applyBorder="1" applyAlignment="1">
      <alignment horizontal="center" vertical="center"/>
    </xf>
    <xf numFmtId="0" fontId="0" fillId="7" borderId="7" xfId="0" applyFill="1" applyBorder="1" applyAlignment="1">
      <alignment horizontal="center" vertical="center"/>
    </xf>
    <xf numFmtId="0" fontId="0" fillId="7" borderId="19" xfId="0" applyFill="1" applyBorder="1" applyAlignment="1">
      <alignment horizontal="center" vertical="center"/>
    </xf>
    <xf numFmtId="0" fontId="0" fillId="7" borderId="8" xfId="0" applyFill="1" applyBorder="1" applyAlignment="1">
      <alignment horizontal="center" vertical="center"/>
    </xf>
    <xf numFmtId="0" fontId="0" fillId="7" borderId="9" xfId="0" applyFill="1" applyBorder="1" applyAlignment="1">
      <alignment horizontal="center" vertical="center"/>
    </xf>
    <xf numFmtId="0" fontId="0" fillId="7" borderId="47" xfId="0" applyFill="1" applyBorder="1" applyAlignment="1">
      <alignment horizontal="center" vertical="center"/>
    </xf>
    <xf numFmtId="0" fontId="0" fillId="7" borderId="46" xfId="0" applyFill="1" applyBorder="1" applyAlignment="1">
      <alignment horizontal="center" vertical="center"/>
    </xf>
    <xf numFmtId="0" fontId="0" fillId="7" borderId="48" xfId="0" applyFill="1" applyBorder="1" applyAlignment="1">
      <alignment horizontal="center" vertical="center"/>
    </xf>
    <xf numFmtId="0" fontId="0" fillId="7" borderId="39" xfId="0" applyFill="1" applyBorder="1" applyAlignment="1">
      <alignment horizontal="center" vertical="center"/>
    </xf>
    <xf numFmtId="0" fontId="0" fillId="7" borderId="38" xfId="0" applyFill="1" applyBorder="1" applyAlignment="1">
      <alignment horizontal="center" vertical="center"/>
    </xf>
    <xf numFmtId="0" fontId="0" fillId="7" borderId="40" xfId="0" applyFill="1" applyBorder="1" applyAlignment="1">
      <alignment horizontal="center" vertical="center"/>
    </xf>
    <xf numFmtId="0" fontId="0" fillId="4" borderId="5" xfId="0" applyFill="1" applyBorder="1" applyAlignment="1">
      <alignment horizontal="center" vertical="center"/>
    </xf>
    <xf numFmtId="0" fontId="0" fillId="4" borderId="5" xfId="0" applyFill="1" applyBorder="1" applyAlignment="1">
      <alignment horizontal="center" vertical="center"/>
    </xf>
    <xf numFmtId="0" fontId="9" fillId="0" borderId="78" xfId="0" applyFont="1" applyBorder="1" applyAlignment="1">
      <alignment vertical="center"/>
    </xf>
    <xf numFmtId="0" fontId="0" fillId="0" borderId="78" xfId="0" applyBorder="1"/>
    <xf numFmtId="0" fontId="9" fillId="0" borderId="0" xfId="0" applyFont="1" applyAlignment="1">
      <alignment vertical="center"/>
    </xf>
    <xf numFmtId="0" fontId="0" fillId="5" borderId="80" xfId="0" applyFill="1" applyBorder="1" applyAlignment="1">
      <alignment horizontal="center" vertical="center" wrapText="1"/>
    </xf>
    <xf numFmtId="0" fontId="0" fillId="5" borderId="81" xfId="0" applyFill="1" applyBorder="1" applyAlignment="1">
      <alignment horizontal="center" vertical="center" wrapText="1"/>
    </xf>
    <xf numFmtId="0" fontId="0" fillId="5" borderId="71" xfId="0" applyFill="1" applyBorder="1" applyAlignment="1">
      <alignment horizontal="center" vertical="center" wrapText="1"/>
    </xf>
    <xf numFmtId="0" fontId="4" fillId="0" borderId="0" xfId="0" applyFont="1" applyAlignment="1">
      <alignment horizontal="center" vertical="center"/>
    </xf>
    <xf numFmtId="0" fontId="9" fillId="0" borderId="0" xfId="0" applyFont="1" applyAlignment="1">
      <alignment horizontal="center" vertical="center"/>
    </xf>
    <xf numFmtId="164" fontId="9" fillId="0" borderId="78" xfId="0" applyNumberFormat="1" applyFont="1" applyBorder="1" applyAlignment="1">
      <alignment horizontal="center" vertical="center"/>
    </xf>
    <xf numFmtId="164" fontId="4" fillId="0" borderId="78" xfId="0" applyNumberFormat="1" applyFont="1" applyBorder="1" applyAlignment="1">
      <alignment horizontal="center" vertical="center"/>
    </xf>
    <xf numFmtId="0" fontId="4" fillId="0" borderId="78" xfId="0" applyFont="1" applyBorder="1" applyAlignment="1">
      <alignment horizontal="center" vertical="center"/>
    </xf>
    <xf numFmtId="0" fontId="9" fillId="0" borderId="78" xfId="0" applyFont="1" applyBorder="1" applyAlignment="1">
      <alignment horizontal="center" vertical="center"/>
    </xf>
    <xf numFmtId="0" fontId="0" fillId="5" borderId="82" xfId="0" applyFill="1" applyBorder="1" applyAlignment="1">
      <alignment horizontal="center" vertical="center"/>
    </xf>
    <xf numFmtId="0" fontId="0" fillId="5" borderId="81" xfId="0" applyFill="1" applyBorder="1" applyAlignment="1">
      <alignment horizontal="center" vertical="center"/>
    </xf>
    <xf numFmtId="0" fontId="0" fillId="5" borderId="83" xfId="0" applyFill="1" applyBorder="1" applyAlignment="1">
      <alignment horizontal="center" vertical="center"/>
    </xf>
    <xf numFmtId="0" fontId="0" fillId="0" borderId="78" xfId="0" applyBorder="1" applyAlignment="1">
      <alignment horizontal="center" vertical="center"/>
    </xf>
    <xf numFmtId="0" fontId="4" fillId="0" borderId="84" xfId="0" applyFont="1" applyBorder="1" applyAlignment="1">
      <alignment horizontal="center" vertical="center"/>
    </xf>
    <xf numFmtId="0" fontId="4" fillId="0" borderId="87" xfId="0" applyFont="1" applyBorder="1" applyAlignment="1">
      <alignment horizontal="center" vertical="center"/>
    </xf>
    <xf numFmtId="0" fontId="0" fillId="0" borderId="86" xfId="0" applyBorder="1" applyAlignment="1">
      <alignment horizontal="center" vertical="center"/>
    </xf>
    <xf numFmtId="0" fontId="0" fillId="0" borderId="87" xfId="0" applyBorder="1" applyAlignment="1">
      <alignment horizontal="center" vertical="center"/>
    </xf>
    <xf numFmtId="0" fontId="0" fillId="0" borderId="55" xfId="0" applyBorder="1" applyAlignment="1">
      <alignment horizontal="center" vertical="center"/>
    </xf>
    <xf numFmtId="0" fontId="5" fillId="0" borderId="78" xfId="0" applyFont="1" applyBorder="1" applyAlignment="1">
      <alignment horizontal="left" vertical="center" wrapText="1"/>
    </xf>
    <xf numFmtId="0" fontId="0" fillId="0" borderId="87" xfId="0" applyBorder="1"/>
    <xf numFmtId="0" fontId="9" fillId="0" borderId="87" xfId="0" applyFont="1" applyBorder="1" applyAlignment="1">
      <alignment vertical="center"/>
    </xf>
    <xf numFmtId="0" fontId="5" fillId="0" borderId="87" xfId="0" applyFont="1" applyBorder="1" applyAlignment="1">
      <alignment horizontal="left" vertical="center" wrapText="1"/>
    </xf>
    <xf numFmtId="0" fontId="6" fillId="0" borderId="85" xfId="0" applyFont="1" applyBorder="1" applyAlignment="1">
      <alignment horizontal="left" vertical="center" wrapText="1"/>
    </xf>
    <xf numFmtId="0" fontId="4" fillId="0" borderId="78" xfId="0" applyFont="1" applyBorder="1"/>
    <xf numFmtId="0" fontId="6" fillId="0" borderId="78" xfId="0" applyFont="1" applyBorder="1" applyAlignment="1">
      <alignment horizontal="left" vertical="center" wrapText="1"/>
    </xf>
    <xf numFmtId="0" fontId="4" fillId="0" borderId="78" xfId="0" applyFont="1" applyBorder="1" applyAlignment="1">
      <alignment horizontal="center" vertical="center"/>
    </xf>
    <xf numFmtId="0" fontId="4" fillId="0" borderId="86" xfId="0" applyFont="1" applyBorder="1"/>
    <xf numFmtId="0" fontId="6" fillId="0" borderId="54" xfId="0" applyFont="1" applyBorder="1" applyAlignment="1">
      <alignment horizontal="left" vertical="center" wrapText="1"/>
    </xf>
    <xf numFmtId="0" fontId="4" fillId="0" borderId="87" xfId="0" applyFont="1" applyBorder="1"/>
    <xf numFmtId="0" fontId="6" fillId="0" borderId="87" xfId="0" applyFont="1" applyBorder="1" applyAlignment="1">
      <alignment horizontal="left" vertical="center" wrapText="1"/>
    </xf>
    <xf numFmtId="0" fontId="4" fillId="0" borderId="87" xfId="0" applyFont="1" applyBorder="1" applyAlignment="1">
      <alignment horizontal="center" vertical="center"/>
    </xf>
    <xf numFmtId="0" fontId="4" fillId="0" borderId="55" xfId="0" applyFont="1" applyBorder="1"/>
    <xf numFmtId="0" fontId="0" fillId="5" borderId="89" xfId="0" applyFill="1" applyBorder="1" applyAlignment="1">
      <alignment horizontal="center" vertical="center"/>
    </xf>
    <xf numFmtId="0" fontId="0" fillId="5" borderId="56" xfId="0" applyFill="1" applyBorder="1" applyAlignment="1">
      <alignment horizontal="center" vertical="center"/>
    </xf>
    <xf numFmtId="0" fontId="9" fillId="0" borderId="87" xfId="0" applyFont="1" applyBorder="1" applyAlignment="1">
      <alignment horizontal="center" vertical="center"/>
    </xf>
    <xf numFmtId="0" fontId="8" fillId="0" borderId="0" xfId="0" applyFont="1" applyAlignment="1">
      <alignment horizontal="left" vertical="top" wrapText="1"/>
    </xf>
    <xf numFmtId="0" fontId="8" fillId="0" borderId="0" xfId="0" applyFont="1" applyAlignment="1">
      <alignment horizontal="left" vertical="center" wrapText="1"/>
    </xf>
    <xf numFmtId="0" fontId="7" fillId="0" borderId="0" xfId="0" applyFont="1" applyAlignment="1">
      <alignment horizontal="center" vertical="center" wrapText="1"/>
    </xf>
    <xf numFmtId="0" fontId="0" fillId="0" borderId="0" xfId="0" applyAlignment="1">
      <alignment horizontal="center" vertical="center"/>
    </xf>
    <xf numFmtId="0" fontId="8" fillId="0" borderId="78" xfId="0" applyFont="1" applyBorder="1" applyAlignment="1">
      <alignment horizontal="left" vertical="center" wrapText="1"/>
    </xf>
    <xf numFmtId="0" fontId="7" fillId="0" borderId="78" xfId="0" applyFont="1" applyBorder="1" applyAlignment="1">
      <alignment horizontal="center" vertical="center" wrapText="1"/>
    </xf>
    <xf numFmtId="0" fontId="9" fillId="0" borderId="78" xfId="0" applyFont="1" applyBorder="1" applyAlignment="1">
      <alignment vertical="center" wrapText="1"/>
    </xf>
    <xf numFmtId="0" fontId="10" fillId="0" borderId="78" xfId="0" applyFont="1" applyBorder="1" applyAlignment="1">
      <alignment horizontal="center" vertical="center" wrapText="1"/>
    </xf>
    <xf numFmtId="0" fontId="8" fillId="0" borderId="85" xfId="0" applyFont="1" applyBorder="1" applyAlignment="1">
      <alignment horizontal="left" vertical="top" wrapText="1"/>
    </xf>
    <xf numFmtId="0" fontId="9" fillId="0" borderId="85" xfId="0" applyFont="1" applyBorder="1" applyAlignment="1">
      <alignment vertical="top" wrapText="1"/>
    </xf>
    <xf numFmtId="0" fontId="8" fillId="0" borderId="54" xfId="0" applyFont="1" applyBorder="1" applyAlignment="1">
      <alignment horizontal="left" vertical="top" wrapText="1"/>
    </xf>
    <xf numFmtId="0" fontId="8" fillId="0" borderId="87" xfId="0" applyFont="1" applyBorder="1" applyAlignment="1">
      <alignment horizontal="left" vertical="center" wrapText="1"/>
    </xf>
    <xf numFmtId="0" fontId="7" fillId="0" borderId="87" xfId="0" applyFont="1" applyBorder="1" applyAlignment="1">
      <alignment horizontal="center" vertical="center" wrapText="1"/>
    </xf>
    <xf numFmtId="0" fontId="0" fillId="4" borderId="5" xfId="0" applyFill="1" applyBorder="1" applyAlignment="1">
      <alignment horizontal="center" vertical="center"/>
    </xf>
    <xf numFmtId="0" fontId="6" fillId="0" borderId="0" xfId="0" applyFont="1" applyAlignment="1">
      <alignment horizontal="left" vertical="center" wrapText="1"/>
    </xf>
    <xf numFmtId="0" fontId="4" fillId="0" borderId="0" xfId="0" applyFont="1" applyAlignment="1">
      <alignment horizontal="center" vertical="center"/>
    </xf>
    <xf numFmtId="0" fontId="4" fillId="0" borderId="0" xfId="0" applyFont="1"/>
    <xf numFmtId="0" fontId="5" fillId="0" borderId="0" xfId="0" applyFont="1" applyAlignment="1">
      <alignment horizontal="left" vertical="center" wrapText="1"/>
    </xf>
    <xf numFmtId="0" fontId="6" fillId="0" borderId="52" xfId="0" applyFont="1" applyBorder="1" applyAlignment="1">
      <alignment horizontal="left" vertical="center" wrapText="1"/>
    </xf>
    <xf numFmtId="0" fontId="6" fillId="0" borderId="84" xfId="0" applyFont="1" applyBorder="1" applyAlignment="1">
      <alignment horizontal="left" vertical="center" wrapText="1"/>
    </xf>
    <xf numFmtId="0" fontId="4" fillId="0" borderId="53" xfId="0" applyFont="1" applyBorder="1" applyAlignment="1">
      <alignment horizontal="center" vertical="center"/>
    </xf>
    <xf numFmtId="0" fontId="4" fillId="0" borderId="86" xfId="0" applyFont="1" applyBorder="1" applyAlignment="1">
      <alignment horizontal="center" vertical="center"/>
    </xf>
    <xf numFmtId="164" fontId="9" fillId="0" borderId="0" xfId="0" applyNumberFormat="1" applyFont="1" applyAlignment="1">
      <alignment horizontal="center" vertical="center"/>
    </xf>
    <xf numFmtId="164" fontId="4" fillId="0" borderId="0" xfId="0" applyNumberFormat="1" applyFont="1" applyAlignment="1">
      <alignment horizontal="center" vertical="center"/>
    </xf>
    <xf numFmtId="164" fontId="9" fillId="0" borderId="87" xfId="0" applyNumberFormat="1" applyFont="1" applyBorder="1" applyAlignment="1">
      <alignment horizontal="center" vertical="center"/>
    </xf>
    <xf numFmtId="164" fontId="4" fillId="0" borderId="87" xfId="0" applyNumberFormat="1" applyFont="1" applyBorder="1" applyAlignment="1">
      <alignment horizontal="center" vertical="center"/>
    </xf>
    <xf numFmtId="0" fontId="4" fillId="0" borderId="55" xfId="0" applyFont="1" applyBorder="1" applyAlignment="1">
      <alignment horizontal="center" vertical="center"/>
    </xf>
    <xf numFmtId="0" fontId="9" fillId="0" borderId="87" xfId="0" applyFont="1" applyBorder="1" applyAlignment="1">
      <alignment vertical="center" wrapText="1"/>
    </xf>
    <xf numFmtId="0" fontId="8" fillId="0" borderId="54" xfId="0" applyFont="1" applyBorder="1" applyAlignment="1">
      <alignment horizontal="left" vertical="center" wrapText="1"/>
    </xf>
    <xf numFmtId="0" fontId="9" fillId="0" borderId="87" xfId="0" applyFont="1" applyBorder="1"/>
    <xf numFmtId="0" fontId="7" fillId="0" borderId="87" xfId="0" applyFont="1" applyBorder="1" applyAlignment="1">
      <alignment horizontal="left" vertical="center" wrapText="1"/>
    </xf>
    <xf numFmtId="0" fontId="9" fillId="0" borderId="55" xfId="0" applyFont="1" applyBorder="1" applyAlignment="1">
      <alignment horizontal="center" vertical="center"/>
    </xf>
    <xf numFmtId="0" fontId="9" fillId="0" borderId="0" xfId="0" applyFont="1"/>
    <xf numFmtId="0" fontId="8" fillId="0" borderId="85" xfId="0" applyFont="1" applyBorder="1" applyAlignment="1">
      <alignment horizontal="left" vertical="center" wrapText="1"/>
    </xf>
    <xf numFmtId="0" fontId="9" fillId="0" borderId="78" xfId="0" applyFont="1" applyBorder="1"/>
    <xf numFmtId="0" fontId="7" fillId="0" borderId="78" xfId="0" applyFont="1" applyBorder="1" applyAlignment="1">
      <alignment horizontal="left" vertical="center" wrapText="1"/>
    </xf>
    <xf numFmtId="0" fontId="9" fillId="0" borderId="86" xfId="0" applyFont="1" applyBorder="1" applyAlignment="1">
      <alignment horizontal="center" vertical="center"/>
    </xf>
    <xf numFmtId="0" fontId="9" fillId="0" borderId="78" xfId="0" applyFont="1" applyBorder="1" applyAlignment="1">
      <alignment horizontal="center" vertical="center"/>
    </xf>
    <xf numFmtId="0" fontId="9" fillId="0" borderId="86" xfId="0" applyFont="1" applyBorder="1"/>
    <xf numFmtId="0" fontId="9" fillId="0" borderId="87" xfId="0" applyFont="1" applyBorder="1" applyAlignment="1">
      <alignment horizontal="center" vertical="center"/>
    </xf>
    <xf numFmtId="0" fontId="9" fillId="0" borderId="55" xfId="0" applyFont="1" applyBorder="1"/>
    <xf numFmtId="0" fontId="11" fillId="0" borderId="90" xfId="0" applyFont="1" applyBorder="1" applyAlignment="1">
      <alignment horizontal="left" vertical="center" wrapText="1"/>
    </xf>
    <xf numFmtId="0" fontId="4" fillId="0" borderId="84" xfId="0" applyFont="1" applyBorder="1" applyAlignment="1">
      <alignment vertical="center" wrapText="1"/>
    </xf>
    <xf numFmtId="0" fontId="4" fillId="0" borderId="0" xfId="0" applyFont="1" applyAlignment="1">
      <alignment vertical="center"/>
    </xf>
    <xf numFmtId="0" fontId="11" fillId="0" borderId="0" xfId="0" applyFont="1" applyAlignment="1">
      <alignment horizontal="center" vertical="center" wrapText="1"/>
    </xf>
    <xf numFmtId="0" fontId="11" fillId="0" borderId="84" xfId="0" applyFont="1" applyBorder="1" applyAlignment="1">
      <alignment horizontal="left" vertical="center" wrapText="1"/>
    </xf>
    <xf numFmtId="0" fontId="4" fillId="0" borderId="78" xfId="0" applyFont="1" applyBorder="1" applyAlignment="1">
      <alignment vertical="center" wrapText="1"/>
    </xf>
    <xf numFmtId="0" fontId="11" fillId="0" borderId="78" xfId="0" applyFont="1" applyBorder="1" applyAlignment="1">
      <alignment horizontal="left" vertical="center" wrapText="1"/>
    </xf>
    <xf numFmtId="0" fontId="4" fillId="0" borderId="87" xfId="0" applyFont="1" applyBorder="1" applyAlignment="1">
      <alignment vertical="center" wrapText="1"/>
    </xf>
    <xf numFmtId="0" fontId="11" fillId="0" borderId="87" xfId="0" applyFont="1" applyBorder="1" applyAlignment="1">
      <alignment horizontal="left" vertical="center" wrapText="1"/>
    </xf>
    <xf numFmtId="0" fontId="11" fillId="0" borderId="0" xfId="0" applyFont="1" applyAlignment="1">
      <alignment horizontal="left" vertical="center" wrapText="1"/>
    </xf>
    <xf numFmtId="0" fontId="6" fillId="0" borderId="90" xfId="0" applyFont="1" applyBorder="1" applyAlignment="1">
      <alignment horizontal="left" vertical="center" wrapText="1"/>
    </xf>
    <xf numFmtId="0" fontId="0" fillId="4" borderId="5" xfId="0" applyFill="1" applyBorder="1" applyAlignment="1">
      <alignment horizontal="center" vertical="center"/>
    </xf>
    <xf numFmtId="0" fontId="0" fillId="0" borderId="78" xfId="0" applyBorder="1" applyAlignment="1">
      <alignment horizontal="center" vertical="center"/>
    </xf>
    <xf numFmtId="0" fontId="4" fillId="0" borderId="78" xfId="0" applyFont="1" applyBorder="1" applyAlignment="1">
      <alignment wrapText="1"/>
    </xf>
    <xf numFmtId="0" fontId="4" fillId="0" borderId="0" xfId="0" applyFont="1" applyAlignment="1">
      <alignment vertical="center" wrapText="1"/>
    </xf>
    <xf numFmtId="0" fontId="9" fillId="0" borderId="0" xfId="0" applyFont="1" applyAlignment="1">
      <alignment horizontal="center" vertical="center"/>
    </xf>
    <xf numFmtId="0" fontId="6" fillId="0" borderId="78" xfId="0" applyFont="1" applyBorder="1" applyAlignment="1">
      <alignment horizontal="left" vertical="center" wrapText="1"/>
    </xf>
    <xf numFmtId="0" fontId="4" fillId="0" borderId="85" xfId="0" applyFont="1" applyBorder="1" applyAlignment="1">
      <alignment wrapText="1"/>
    </xf>
    <xf numFmtId="0" fontId="0" fillId="0" borderId="86" xfId="0" applyBorder="1"/>
    <xf numFmtId="0" fontId="4" fillId="0" borderId="54" xfId="0" applyFont="1" applyBorder="1" applyAlignment="1">
      <alignment wrapText="1"/>
    </xf>
    <xf numFmtId="0" fontId="6" fillId="0" borderId="87" xfId="0" applyFont="1" applyBorder="1" applyAlignment="1">
      <alignment horizontal="left" vertical="center" wrapText="1"/>
    </xf>
    <xf numFmtId="0" fontId="0" fillId="0" borderId="87" xfId="0" applyBorder="1" applyAlignment="1">
      <alignment horizontal="center" vertical="center"/>
    </xf>
    <xf numFmtId="0" fontId="0" fillId="0" borderId="55" xfId="0" applyBorder="1"/>
    <xf numFmtId="0" fontId="12" fillId="0" borderId="78" xfId="0" applyFont="1" applyBorder="1" applyAlignment="1">
      <alignment horizontal="center" vertical="center"/>
    </xf>
    <xf numFmtId="0" fontId="12" fillId="0" borderId="87" xfId="0" applyFont="1" applyBorder="1" applyAlignment="1">
      <alignment horizontal="center" vertical="center"/>
    </xf>
    <xf numFmtId="0" fontId="4" fillId="0" borderId="0" xfId="0" applyFont="1" applyAlignment="1">
      <alignment wrapText="1"/>
    </xf>
    <xf numFmtId="0" fontId="6" fillId="0" borderId="0" xfId="0" applyFont="1" applyAlignment="1">
      <alignment horizontal="left" vertical="center" wrapText="1"/>
    </xf>
    <xf numFmtId="0" fontId="12" fillId="0" borderId="0" xfId="0" applyFont="1" applyAlignment="1">
      <alignment horizontal="center" vertical="center"/>
    </xf>
    <xf numFmtId="0" fontId="11" fillId="0" borderId="84" xfId="0" applyFont="1" applyBorder="1" applyAlignment="1">
      <alignment horizontal="left" vertical="center" wrapText="1"/>
    </xf>
    <xf numFmtId="0" fontId="4" fillId="0" borderId="84" xfId="0" applyFont="1" applyBorder="1" applyAlignment="1">
      <alignment wrapText="1"/>
    </xf>
    <xf numFmtId="0" fontId="4" fillId="0" borderId="87" xfId="0" applyFont="1" applyBorder="1" applyAlignment="1">
      <alignment wrapText="1"/>
    </xf>
    <xf numFmtId="0" fontId="12" fillId="0" borderId="78" xfId="0" applyFont="1" applyBorder="1" applyAlignment="1">
      <alignment horizontal="center" vertical="center" wrapText="1"/>
    </xf>
    <xf numFmtId="0" fontId="12" fillId="0" borderId="87" xfId="0" applyFont="1" applyBorder="1" applyAlignment="1">
      <alignment horizontal="center" vertical="center" wrapText="1"/>
    </xf>
    <xf numFmtId="0" fontId="4" fillId="0" borderId="10" xfId="0" applyFont="1" applyBorder="1" applyAlignment="1">
      <alignment vertical="center" wrapText="1"/>
    </xf>
    <xf numFmtId="0" fontId="6" fillId="0" borderId="91" xfId="0" applyFont="1" applyBorder="1" applyAlignment="1">
      <alignment horizontal="left" vertical="center" wrapText="1"/>
    </xf>
    <xf numFmtId="0" fontId="6" fillId="0" borderId="92" xfId="0" applyFont="1" applyBorder="1" applyAlignment="1">
      <alignment horizontal="left" vertical="center" wrapText="1"/>
    </xf>
    <xf numFmtId="0" fontId="11" fillId="0" borderId="78" xfId="0" applyFont="1" applyBorder="1" applyAlignment="1">
      <alignment horizontal="left" vertical="center" wrapText="1"/>
    </xf>
    <xf numFmtId="0" fontId="11" fillId="0" borderId="87" xfId="0" applyFont="1" applyBorder="1" applyAlignment="1">
      <alignment horizontal="left" vertical="center" wrapText="1"/>
    </xf>
    <xf numFmtId="0" fontId="11" fillId="0" borderId="0" xfId="0" applyFont="1" applyAlignment="1">
      <alignment horizontal="left" vertical="center" wrapText="1"/>
    </xf>
    <xf numFmtId="0" fontId="6" fillId="0" borderId="93" xfId="0" applyFont="1" applyBorder="1" applyAlignment="1">
      <alignment horizontal="left" vertical="center" wrapText="1"/>
    </xf>
    <xf numFmtId="0" fontId="13" fillId="0" borderId="85" xfId="0" applyFont="1" applyBorder="1" applyAlignment="1">
      <alignment horizontal="left" vertical="center" wrapText="1"/>
    </xf>
    <xf numFmtId="0" fontId="14" fillId="0" borderId="78" xfId="0" applyFont="1" applyBorder="1"/>
    <xf numFmtId="0" fontId="14" fillId="0" borderId="78" xfId="0" applyFont="1" applyBorder="1" applyAlignment="1">
      <alignment vertical="center" wrapText="1"/>
    </xf>
    <xf numFmtId="0" fontId="13" fillId="0" borderId="78" xfId="0" applyFont="1" applyBorder="1" applyAlignment="1">
      <alignment horizontal="left" vertical="center" wrapText="1"/>
    </xf>
    <xf numFmtId="0" fontId="14" fillId="0" borderId="78" xfId="0" applyFont="1" applyBorder="1" applyAlignment="1">
      <alignment horizontal="center" vertical="center"/>
    </xf>
    <xf numFmtId="0" fontId="14" fillId="0" borderId="86" xfId="0" applyFont="1" applyBorder="1" applyAlignment="1">
      <alignment horizontal="center" vertical="center"/>
    </xf>
    <xf numFmtId="0" fontId="13" fillId="0" borderId="54" xfId="0" applyFont="1" applyBorder="1" applyAlignment="1">
      <alignment horizontal="left" vertical="center" wrapText="1"/>
    </xf>
    <xf numFmtId="0" fontId="14" fillId="0" borderId="87" xfId="0" applyFont="1" applyBorder="1"/>
    <xf numFmtId="0" fontId="14" fillId="0" borderId="87" xfId="0" applyFont="1" applyBorder="1" applyAlignment="1">
      <alignment vertical="center" wrapText="1"/>
    </xf>
    <xf numFmtId="0" fontId="13" fillId="0" borderId="87" xfId="0" applyFont="1" applyBorder="1" applyAlignment="1">
      <alignment horizontal="left" vertical="center" wrapText="1"/>
    </xf>
    <xf numFmtId="0" fontId="14" fillId="0" borderId="87" xfId="0" applyFont="1" applyBorder="1" applyAlignment="1">
      <alignment horizontal="center" vertical="center"/>
    </xf>
    <xf numFmtId="0" fontId="14" fillId="0" borderId="55" xfId="0" applyFont="1" applyBorder="1" applyAlignment="1">
      <alignment horizontal="center" vertical="center"/>
    </xf>
    <xf numFmtId="0" fontId="13" fillId="0" borderId="0" xfId="0" applyFont="1" applyAlignment="1">
      <alignment horizontal="left" vertical="center" wrapText="1"/>
    </xf>
    <xf numFmtId="0" fontId="14" fillId="0" borderId="0" xfId="0" applyFont="1"/>
    <xf numFmtId="0" fontId="14" fillId="0" borderId="0" xfId="0" applyFont="1" applyAlignment="1">
      <alignment vertical="center" wrapText="1"/>
    </xf>
    <xf numFmtId="0" fontId="13" fillId="0" borderId="0" xfId="0" applyFont="1" applyAlignment="1">
      <alignment horizontal="left" vertical="center" wrapText="1"/>
    </xf>
    <xf numFmtId="0" fontId="14" fillId="0" borderId="0" xfId="0" applyFont="1" applyAlignment="1">
      <alignment horizontal="center" vertical="center"/>
    </xf>
    <xf numFmtId="0" fontId="14" fillId="0" borderId="78" xfId="0" applyFont="1" applyBorder="1" applyAlignment="1">
      <alignment horizontal="center" vertical="center"/>
    </xf>
    <xf numFmtId="0" fontId="14" fillId="0" borderId="86" xfId="0" applyFont="1" applyBorder="1"/>
    <xf numFmtId="0" fontId="14" fillId="0" borderId="87" xfId="0" applyFont="1" applyBorder="1" applyAlignment="1">
      <alignment horizontal="center" vertical="center"/>
    </xf>
    <xf numFmtId="0" fontId="14" fillId="0" borderId="55" xfId="0" applyFont="1" applyBorder="1"/>
    <xf numFmtId="0" fontId="12" fillId="0" borderId="78" xfId="0" applyFont="1" applyBorder="1" applyAlignment="1">
      <alignment wrapText="1"/>
    </xf>
    <xf numFmtId="0" fontId="6" fillId="0" borderId="96" xfId="0" applyFont="1" applyBorder="1" applyAlignment="1">
      <alignment horizontal="left" vertical="center" wrapText="1"/>
    </xf>
    <xf numFmtId="0" fontId="6" fillId="0" borderId="97" xfId="0" applyFont="1" applyBorder="1" applyAlignment="1">
      <alignment horizontal="left" vertical="center" wrapText="1"/>
    </xf>
    <xf numFmtId="0" fontId="6" fillId="0" borderId="54" xfId="0" applyFont="1" applyBorder="1" applyAlignment="1">
      <alignment horizontal="left" vertical="center" wrapText="1"/>
    </xf>
    <xf numFmtId="0" fontId="6" fillId="0" borderId="85" xfId="0" applyFont="1" applyBorder="1" applyAlignment="1">
      <alignment horizontal="left" vertical="center" wrapText="1"/>
    </xf>
    <xf numFmtId="0" fontId="4" fillId="0" borderId="54" xfId="0" applyFont="1" applyBorder="1" applyAlignment="1">
      <alignment wrapText="1"/>
    </xf>
    <xf numFmtId="0" fontId="12" fillId="0" borderId="87" xfId="0" applyFont="1" applyBorder="1" applyAlignment="1">
      <alignment wrapText="1"/>
    </xf>
    <xf numFmtId="0" fontId="4" fillId="0" borderId="94" xfId="0" applyFont="1" applyBorder="1" applyAlignment="1">
      <alignment horizontal="center" vertical="center"/>
    </xf>
    <xf numFmtId="164" fontId="4" fillId="0" borderId="94" xfId="0" applyNumberFormat="1" applyFont="1" applyBorder="1" applyAlignment="1">
      <alignment horizontal="center" vertical="center"/>
    </xf>
    <xf numFmtId="0" fontId="4" fillId="0" borderId="95" xfId="0" applyFont="1" applyBorder="1" applyAlignment="1">
      <alignment horizontal="center" vertical="center"/>
    </xf>
    <xf numFmtId="0" fontId="4" fillId="0" borderId="10" xfId="0" applyFont="1" applyBorder="1"/>
    <xf numFmtId="0" fontId="4" fillId="0" borderId="10" xfId="0" applyFont="1" applyBorder="1" applyAlignment="1">
      <alignment horizontal="center" vertical="center"/>
    </xf>
    <xf numFmtId="0" fontId="4" fillId="0" borderId="32" xfId="0" applyFont="1" applyBorder="1"/>
    <xf numFmtId="0" fontId="11" fillId="0" borderId="10" xfId="0" applyFont="1" applyBorder="1" applyAlignment="1">
      <alignment wrapText="1"/>
    </xf>
    <xf numFmtId="0" fontId="6" fillId="0" borderId="72" xfId="0" applyFont="1" applyBorder="1" applyAlignment="1">
      <alignment wrapText="1"/>
    </xf>
    <xf numFmtId="0" fontId="6" fillId="0" borderId="10" xfId="0" applyFont="1" applyBorder="1" applyAlignment="1">
      <alignment wrapText="1"/>
    </xf>
    <xf numFmtId="0" fontId="11" fillId="0" borderId="93" xfId="0" applyFont="1" applyBorder="1" applyAlignment="1">
      <alignment horizontal="left" vertical="center" wrapText="1"/>
    </xf>
    <xf numFmtId="0" fontId="11" fillId="0" borderId="97" xfId="0" applyFont="1" applyBorder="1" applyAlignment="1">
      <alignment horizontal="left" vertical="center" wrapText="1"/>
    </xf>
    <xf numFmtId="0" fontId="8" fillId="0" borderId="78" xfId="0" applyFont="1" applyBorder="1" applyAlignment="1">
      <alignment horizontal="center" vertical="center"/>
    </xf>
    <xf numFmtId="0" fontId="8" fillId="0" borderId="87" xfId="0" applyFont="1" applyBorder="1" applyAlignment="1">
      <alignment horizontal="center" vertical="center"/>
    </xf>
    <xf numFmtId="0" fontId="13" fillId="0" borderId="78" xfId="0" applyFont="1" applyBorder="1" applyAlignment="1">
      <alignment horizontal="center" vertical="center"/>
    </xf>
    <xf numFmtId="0" fontId="0" fillId="6" borderId="41" xfId="0" applyFill="1" applyBorder="1" applyAlignment="1">
      <alignment horizontal="left" vertical="center" wrapText="1"/>
    </xf>
    <xf numFmtId="0" fontId="0" fillId="6" borderId="33" xfId="0" applyFill="1" applyBorder="1" applyAlignment="1">
      <alignment horizontal="left" vertical="center" wrapText="1"/>
    </xf>
    <xf numFmtId="0" fontId="0" fillId="6" borderId="41" xfId="0" applyFill="1" applyBorder="1" applyAlignment="1">
      <alignment horizontal="center" vertical="center"/>
    </xf>
    <xf numFmtId="0" fontId="0" fillId="6" borderId="33" xfId="0" applyFill="1" applyBorder="1" applyAlignment="1">
      <alignment horizontal="center" vertical="center"/>
    </xf>
    <xf numFmtId="0" fontId="0" fillId="6" borderId="51" xfId="0" applyFill="1" applyBorder="1" applyAlignment="1">
      <alignment horizontal="left" vertical="center"/>
    </xf>
    <xf numFmtId="0" fontId="0" fillId="6" borderId="41" xfId="0" applyFill="1" applyBorder="1" applyAlignment="1">
      <alignment horizontal="left" vertical="center"/>
    </xf>
    <xf numFmtId="0" fontId="0" fillId="6" borderId="49" xfId="0" applyFill="1" applyBorder="1" applyAlignment="1">
      <alignment horizontal="center" vertical="center"/>
    </xf>
    <xf numFmtId="0" fontId="0" fillId="6" borderId="50" xfId="0" applyFill="1" applyBorder="1" applyAlignment="1">
      <alignment horizontal="left" vertical="center"/>
    </xf>
    <xf numFmtId="0" fontId="0" fillId="6" borderId="18" xfId="0" applyFill="1" applyBorder="1" applyAlignment="1">
      <alignment horizontal="left" vertical="center"/>
    </xf>
    <xf numFmtId="0" fontId="2" fillId="4" borderId="0" xfId="0" applyFont="1" applyFill="1" applyAlignment="1">
      <alignment horizontal="center" vertical="center"/>
    </xf>
    <xf numFmtId="0" fontId="3" fillId="2" borderId="14" xfId="0" applyFont="1" applyFill="1" applyBorder="1" applyAlignment="1">
      <alignment horizontal="center"/>
    </xf>
    <xf numFmtId="0" fontId="3" fillId="2" borderId="12" xfId="0" applyFont="1" applyFill="1" applyBorder="1" applyAlignment="1">
      <alignment horizontal="center"/>
    </xf>
    <xf numFmtId="0" fontId="3" fillId="2" borderId="13" xfId="0" applyFont="1" applyFill="1" applyBorder="1" applyAlignment="1">
      <alignment horizontal="center"/>
    </xf>
    <xf numFmtId="0" fontId="0" fillId="4" borderId="17" xfId="0" applyFill="1" applyBorder="1" applyAlignment="1">
      <alignment horizontal="center" vertical="center"/>
    </xf>
    <xf numFmtId="0" fontId="0" fillId="4" borderId="15" xfId="0" applyFill="1" applyBorder="1" applyAlignment="1">
      <alignment horizontal="center" vertical="center"/>
    </xf>
    <xf numFmtId="0" fontId="0" fillId="4" borderId="5" xfId="0" applyFill="1" applyBorder="1" applyAlignment="1">
      <alignment horizontal="center" vertical="center"/>
    </xf>
    <xf numFmtId="0" fontId="0" fillId="4" borderId="14" xfId="0" applyFill="1" applyBorder="1" applyAlignment="1">
      <alignment horizontal="center" vertical="center"/>
    </xf>
    <xf numFmtId="0" fontId="0" fillId="3" borderId="14" xfId="0" applyFill="1" applyBorder="1" applyAlignment="1">
      <alignment horizontal="center"/>
    </xf>
    <xf numFmtId="0" fontId="0" fillId="3" borderId="12" xfId="0" applyFill="1" applyBorder="1" applyAlignment="1">
      <alignment horizontal="center"/>
    </xf>
    <xf numFmtId="0" fontId="0" fillId="3" borderId="13" xfId="0" applyFill="1" applyBorder="1" applyAlignment="1">
      <alignment horizontal="center"/>
    </xf>
    <xf numFmtId="0" fontId="0" fillId="4" borderId="17" xfId="0" applyFill="1" applyBorder="1" applyAlignment="1">
      <alignment horizontal="center" vertical="center" wrapText="1"/>
    </xf>
    <xf numFmtId="0" fontId="0" fillId="4" borderId="18" xfId="0" applyFill="1" applyBorder="1" applyAlignment="1">
      <alignment horizontal="center" vertical="center" wrapText="1"/>
    </xf>
    <xf numFmtId="0" fontId="0" fillId="4" borderId="61" xfId="0" applyFill="1" applyBorder="1" applyAlignment="1">
      <alignment horizontal="center" vertical="center" wrapText="1"/>
    </xf>
    <xf numFmtId="0" fontId="0" fillId="4" borderId="56" xfId="0" applyFill="1" applyBorder="1" applyAlignment="1">
      <alignment horizontal="center" vertical="center" wrapText="1"/>
    </xf>
    <xf numFmtId="0" fontId="0" fillId="4" borderId="71" xfId="0" applyFill="1" applyBorder="1" applyAlignment="1">
      <alignment horizontal="center" vertical="center" wrapText="1"/>
    </xf>
    <xf numFmtId="0" fontId="0" fillId="4" borderId="79" xfId="0" applyFill="1" applyBorder="1" applyAlignment="1">
      <alignment horizontal="center" vertical="center"/>
    </xf>
    <xf numFmtId="0" fontId="0" fillId="4" borderId="88" xfId="0" applyFill="1" applyBorder="1" applyAlignment="1">
      <alignment horizontal="center" vertical="center" wrapText="1"/>
    </xf>
    <xf numFmtId="0" fontId="4" fillId="0" borderId="78" xfId="0" applyFont="1" applyBorder="1" applyAlignment="1">
      <alignment horizontal="left" vertical="center" wrapText="1"/>
    </xf>
    <xf numFmtId="0" fontId="4" fillId="0" borderId="87"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xdr:rowOff>
    </xdr:from>
    <xdr:to>
      <xdr:col>1</xdr:col>
      <xdr:colOff>3466050</xdr:colOff>
      <xdr:row>1</xdr:row>
      <xdr:rowOff>28576</xdr:rowOff>
    </xdr:to>
    <xdr:pic>
      <xdr:nvPicPr>
        <xdr:cNvPr id="2" name="Imagen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2600" y="1"/>
          <a:ext cx="3466050" cy="10572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95B06B0E-19FB-4D76-B69F-44E476878FD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95C33421-DAAE-4D39-9451-B89BC961697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81BAD624-71F9-4096-95FB-17019541FD1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EC7B1220-CAE7-4C36-BB99-BC131FCE69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E54D9019-7917-486D-BC52-04A1F6FE3F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9119E190-D0F1-4921-9F92-EFB81C4EDC6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BE3618C4-B4FE-451E-A3AB-397E39EFC5F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1B23B755-7263-41AB-9366-47F36370F85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98271</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1402" y="69696"/>
          <a:ext cx="3466050" cy="10623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668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9BE30F58-5D29-406B-8F53-539234F22E2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465B079C-4999-471B-AC28-0CD9A47D5C0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824CABEE-F87D-4B58-8C6E-0F857C31B6D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23231</xdr:colOff>
      <xdr:row>0</xdr:row>
      <xdr:rowOff>69696</xdr:rowOff>
    </xdr:from>
    <xdr:to>
      <xdr:col>1</xdr:col>
      <xdr:colOff>3489281</xdr:colOff>
      <xdr:row>1</xdr:row>
      <xdr:rowOff>51808</xdr:rowOff>
    </xdr:to>
    <xdr:pic>
      <xdr:nvPicPr>
        <xdr:cNvPr id="2" name="Imagen 1">
          <a:extLst>
            <a:ext uri="{FF2B5EF4-FFF2-40B4-BE49-F238E27FC236}">
              <a16:creationId xmlns:a16="http://schemas.microsoft.com/office/drawing/2014/main" id="{18FF344A-4367-4F17-BC6B-33CBFD93C27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42331" y="69696"/>
          <a:ext cx="3466050" cy="105843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F23"/>
  <sheetViews>
    <sheetView showGridLines="0" zoomScale="92" zoomScaleNormal="100" workbookViewId="0">
      <selection activeCell="G31" sqref="B31:G31"/>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10" width="2" style="1" bestFit="1" customWidth="1"/>
    <col min="11" max="11" width="2.7109375" style="1" bestFit="1" customWidth="1"/>
    <col min="12" max="12" width="2.28515625" style="1" bestFit="1" customWidth="1"/>
    <col min="13" max="13" width="4" style="1" bestFit="1" customWidth="1"/>
    <col min="14" max="14" width="1.7109375" style="1" bestFit="1" customWidth="1"/>
    <col min="15" max="15" width="3" style="1" bestFit="1" customWidth="1"/>
    <col min="16" max="16" width="3.42578125" style="1" bestFit="1" customWidth="1"/>
    <col min="17" max="17" width="2" style="1" bestFit="1" customWidth="1"/>
    <col min="18" max="19" width="2.42578125" style="1" bestFit="1" customWidth="1"/>
    <col min="20" max="20" width="2.28515625" style="1" bestFit="1" customWidth="1"/>
    <col min="21" max="21" width="15.28515625" style="1" customWidth="1"/>
    <col min="22" max="22" width="14.140625" style="1" customWidth="1"/>
    <col min="23" max="23" width="12.42578125" style="1" customWidth="1"/>
    <col min="24" max="26" width="10" style="1" customWidth="1"/>
    <col min="27" max="27" width="15.85546875" bestFit="1" customWidth="1"/>
    <col min="29" max="29" width="16.42578125" customWidth="1"/>
    <col min="30" max="30" width="13.28515625" customWidth="1"/>
    <col min="31" max="31" width="14.140625" bestFit="1" customWidth="1"/>
  </cols>
  <sheetData>
    <row r="1" spans="2:32" ht="81.75" customHeight="1" x14ac:dyDescent="0.25"/>
    <row r="2" spans="2:32"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row>
    <row r="3" spans="2:32" x14ac:dyDescent="0.25">
      <c r="B3" s="15" t="s">
        <v>61</v>
      </c>
      <c r="C3" s="16" t="s">
        <v>18</v>
      </c>
    </row>
    <row r="4" spans="2:32" ht="15.75" thickBot="1" x14ac:dyDescent="0.3">
      <c r="B4" s="15" t="s">
        <v>46</v>
      </c>
    </row>
    <row r="5" spans="2:32" x14ac:dyDescent="0.25">
      <c r="B5" s="15"/>
      <c r="C5" s="12" t="s">
        <v>19</v>
      </c>
      <c r="D5" s="13" t="s">
        <v>20</v>
      </c>
    </row>
    <row r="6" spans="2:32" ht="15.75" thickBot="1" x14ac:dyDescent="0.3">
      <c r="B6" s="15" t="s">
        <v>5</v>
      </c>
      <c r="C6" s="23">
        <v>108543587.15000001</v>
      </c>
      <c r="D6" s="14">
        <f>C6*3</f>
        <v>325630761.45000005</v>
      </c>
    </row>
    <row r="7" spans="2:32" ht="15.75" thickBot="1" x14ac:dyDescent="0.3">
      <c r="AA7" s="266" t="s">
        <v>50</v>
      </c>
      <c r="AB7" s="267"/>
      <c r="AC7" s="267"/>
      <c r="AD7" s="268"/>
      <c r="AE7" s="2"/>
      <c r="AF7" s="2"/>
    </row>
    <row r="8" spans="2:32" ht="15.75" thickBot="1" x14ac:dyDescent="0.3">
      <c r="B8" s="269" t="s">
        <v>0</v>
      </c>
      <c r="C8" s="269" t="s">
        <v>1</v>
      </c>
      <c r="D8" s="269" t="s">
        <v>2</v>
      </c>
      <c r="E8" s="269" t="s">
        <v>3</v>
      </c>
      <c r="F8" s="271" t="s">
        <v>4</v>
      </c>
      <c r="G8" s="271"/>
      <c r="H8" s="17" t="s">
        <v>5</v>
      </c>
      <c r="I8" s="271" t="s">
        <v>67</v>
      </c>
      <c r="J8" s="271"/>
      <c r="K8" s="271"/>
      <c r="L8" s="271"/>
      <c r="M8" s="271"/>
      <c r="N8" s="271"/>
      <c r="O8" s="271"/>
      <c r="P8" s="271"/>
      <c r="Q8" s="271"/>
      <c r="R8" s="271"/>
      <c r="S8" s="271"/>
      <c r="T8" s="272"/>
      <c r="U8" s="276" t="s">
        <v>68</v>
      </c>
      <c r="V8" s="278" t="s">
        <v>73</v>
      </c>
      <c r="W8" s="279"/>
      <c r="X8" s="279"/>
      <c r="Y8" s="279"/>
      <c r="Z8" s="280"/>
      <c r="AA8" s="4"/>
      <c r="AB8" s="273" t="s">
        <v>60</v>
      </c>
      <c r="AC8" s="274"/>
      <c r="AD8" s="274"/>
      <c r="AE8" s="275"/>
    </row>
    <row r="9" spans="2:32" ht="15.75" thickBot="1" x14ac:dyDescent="0.3">
      <c r="B9" s="270"/>
      <c r="C9" s="270"/>
      <c r="D9" s="270"/>
      <c r="E9" s="270"/>
      <c r="F9" s="6" t="s">
        <v>42</v>
      </c>
      <c r="G9" s="7" t="s">
        <v>41</v>
      </c>
      <c r="H9" s="5"/>
      <c r="I9" s="6" t="s">
        <v>6</v>
      </c>
      <c r="J9" s="5" t="s">
        <v>7</v>
      </c>
      <c r="K9" s="5" t="s">
        <v>8</v>
      </c>
      <c r="L9" s="5" t="s">
        <v>9</v>
      </c>
      <c r="M9" s="5" t="s">
        <v>10</v>
      </c>
      <c r="N9" s="5" t="s">
        <v>11</v>
      </c>
      <c r="O9" s="5" t="s">
        <v>12</v>
      </c>
      <c r="P9" s="5" t="s">
        <v>13</v>
      </c>
      <c r="Q9" s="5" t="s">
        <v>14</v>
      </c>
      <c r="R9" s="5" t="s">
        <v>15</v>
      </c>
      <c r="S9" s="5" t="s">
        <v>16</v>
      </c>
      <c r="T9" s="5" t="s">
        <v>17</v>
      </c>
      <c r="U9" s="277"/>
      <c r="V9" s="20">
        <v>1000</v>
      </c>
      <c r="W9" s="22">
        <v>2000</v>
      </c>
      <c r="X9" s="22">
        <v>3000</v>
      </c>
      <c r="Y9" s="22">
        <v>4000</v>
      </c>
      <c r="Z9" s="21">
        <v>5000</v>
      </c>
      <c r="AA9" s="7" t="s">
        <v>81</v>
      </c>
      <c r="AB9" s="10" t="s">
        <v>47</v>
      </c>
      <c r="AC9" s="10" t="s">
        <v>48</v>
      </c>
      <c r="AD9" s="10" t="s">
        <v>49</v>
      </c>
      <c r="AE9" s="11" t="s">
        <v>52</v>
      </c>
    </row>
    <row r="10" spans="2:32" ht="21" customHeight="1" x14ac:dyDescent="0.25">
      <c r="B10" s="260" t="s">
        <v>62</v>
      </c>
      <c r="C10" s="262" t="s">
        <v>21</v>
      </c>
      <c r="D10" s="262" t="s">
        <v>22</v>
      </c>
      <c r="E10" s="26" t="s">
        <v>23</v>
      </c>
      <c r="F10" s="27" t="s">
        <v>26</v>
      </c>
      <c r="G10" s="28">
        <v>1000</v>
      </c>
      <c r="H10" s="29">
        <v>10000000</v>
      </c>
      <c r="I10" s="27" t="s">
        <v>27</v>
      </c>
      <c r="J10" s="30" t="s">
        <v>27</v>
      </c>
      <c r="K10" s="30" t="s">
        <v>27</v>
      </c>
      <c r="L10" s="30" t="s">
        <v>27</v>
      </c>
      <c r="M10" s="30" t="s">
        <v>27</v>
      </c>
      <c r="N10" s="30" t="s">
        <v>27</v>
      </c>
      <c r="O10" s="30" t="s">
        <v>27</v>
      </c>
      <c r="P10" s="30" t="s">
        <v>27</v>
      </c>
      <c r="Q10" s="30" t="s">
        <v>27</v>
      </c>
      <c r="R10" s="30" t="s">
        <v>27</v>
      </c>
      <c r="S10" s="30" t="s">
        <v>27</v>
      </c>
      <c r="T10" s="31" t="s">
        <v>27</v>
      </c>
      <c r="U10" s="32">
        <v>10000000</v>
      </c>
      <c r="V10" s="33">
        <v>5000000</v>
      </c>
      <c r="W10" s="34">
        <v>5000000</v>
      </c>
      <c r="X10" s="35" t="s">
        <v>70</v>
      </c>
      <c r="Y10" s="35" t="s">
        <v>70</v>
      </c>
      <c r="Z10" s="36" t="s">
        <v>70</v>
      </c>
      <c r="AA10" s="78">
        <v>2</v>
      </c>
      <c r="AB10" s="79">
        <v>2</v>
      </c>
      <c r="AC10" s="79">
        <v>2.2000000000000002</v>
      </c>
      <c r="AD10" s="79" t="s">
        <v>51</v>
      </c>
      <c r="AE10" s="80" t="s">
        <v>53</v>
      </c>
    </row>
    <row r="11" spans="2:32" x14ac:dyDescent="0.25">
      <c r="B11" s="261"/>
      <c r="C11" s="258"/>
      <c r="D11" s="258"/>
      <c r="E11" s="37" t="s">
        <v>25</v>
      </c>
      <c r="F11" s="38" t="s">
        <v>26</v>
      </c>
      <c r="G11" s="39">
        <v>500</v>
      </c>
      <c r="H11" s="40">
        <v>5000000</v>
      </c>
      <c r="I11" s="38" t="s">
        <v>27</v>
      </c>
      <c r="J11" s="41" t="s">
        <v>27</v>
      </c>
      <c r="K11" s="41" t="s">
        <v>27</v>
      </c>
      <c r="L11" s="41" t="s">
        <v>27</v>
      </c>
      <c r="M11" s="41" t="s">
        <v>27</v>
      </c>
      <c r="N11" s="41" t="s">
        <v>27</v>
      </c>
      <c r="O11" s="41" t="s">
        <v>27</v>
      </c>
      <c r="P11" s="41" t="s">
        <v>27</v>
      </c>
      <c r="Q11" s="41" t="s">
        <v>27</v>
      </c>
      <c r="R11" s="41" t="s">
        <v>27</v>
      </c>
      <c r="S11" s="41" t="s">
        <v>27</v>
      </c>
      <c r="T11" s="42" t="s">
        <v>27</v>
      </c>
      <c r="U11" s="43">
        <v>5000000</v>
      </c>
      <c r="V11" s="44">
        <v>2500000</v>
      </c>
      <c r="W11" s="45">
        <v>2500000</v>
      </c>
      <c r="X11" s="46"/>
      <c r="Y11" s="46"/>
      <c r="Z11" s="47"/>
      <c r="AA11" s="81">
        <v>2</v>
      </c>
      <c r="AB11" s="82">
        <v>2</v>
      </c>
      <c r="AC11" s="82">
        <v>2.2000000000000002</v>
      </c>
      <c r="AD11" s="82" t="s">
        <v>51</v>
      </c>
      <c r="AE11" s="83" t="s">
        <v>53</v>
      </c>
    </row>
    <row r="12" spans="2:32" x14ac:dyDescent="0.25">
      <c r="B12" s="261"/>
      <c r="C12" s="258"/>
      <c r="D12" s="258"/>
      <c r="E12" s="37" t="s">
        <v>24</v>
      </c>
      <c r="F12" s="38" t="s">
        <v>26</v>
      </c>
      <c r="G12" s="39">
        <v>1500</v>
      </c>
      <c r="H12" s="48"/>
      <c r="I12" s="38" t="s">
        <v>27</v>
      </c>
      <c r="J12" s="41" t="s">
        <v>27</v>
      </c>
      <c r="K12" s="41" t="s">
        <v>27</v>
      </c>
      <c r="L12" s="41" t="s">
        <v>27</v>
      </c>
      <c r="M12" s="41" t="s">
        <v>27</v>
      </c>
      <c r="N12" s="41" t="s">
        <v>27</v>
      </c>
      <c r="O12" s="41" t="s">
        <v>27</v>
      </c>
      <c r="P12" s="41" t="s">
        <v>27</v>
      </c>
      <c r="Q12" s="41" t="s">
        <v>27</v>
      </c>
      <c r="R12" s="41" t="s">
        <v>27</v>
      </c>
      <c r="S12" s="41" t="s">
        <v>27</v>
      </c>
      <c r="T12" s="42" t="s">
        <v>27</v>
      </c>
      <c r="U12" s="49"/>
      <c r="V12" s="50"/>
      <c r="W12" s="46"/>
      <c r="X12" s="46"/>
      <c r="Y12" s="46"/>
      <c r="Z12" s="47"/>
      <c r="AA12" s="81">
        <v>2</v>
      </c>
      <c r="AB12" s="82">
        <v>2</v>
      </c>
      <c r="AC12" s="82">
        <v>2.2000000000000002</v>
      </c>
      <c r="AD12" s="82" t="s">
        <v>51</v>
      </c>
      <c r="AE12" s="83" t="s">
        <v>53</v>
      </c>
    </row>
    <row r="13" spans="2:32" x14ac:dyDescent="0.25">
      <c r="B13" s="261" t="s">
        <v>63</v>
      </c>
      <c r="C13" s="258" t="s">
        <v>31</v>
      </c>
      <c r="D13" s="258" t="s">
        <v>22</v>
      </c>
      <c r="E13" s="37" t="s">
        <v>28</v>
      </c>
      <c r="F13" s="38" t="s">
        <v>26</v>
      </c>
      <c r="G13" s="39"/>
      <c r="H13" s="48"/>
      <c r="I13" s="38"/>
      <c r="J13" s="41"/>
      <c r="K13" s="41"/>
      <c r="L13" s="41" t="s">
        <v>27</v>
      </c>
      <c r="M13" s="41" t="s">
        <v>27</v>
      </c>
      <c r="N13" s="41" t="s">
        <v>27</v>
      </c>
      <c r="O13" s="41"/>
      <c r="P13" s="41"/>
      <c r="Q13" s="41"/>
      <c r="R13" s="41"/>
      <c r="S13" s="41"/>
      <c r="T13" s="42"/>
      <c r="U13" s="49"/>
      <c r="V13" s="50"/>
      <c r="W13" s="46"/>
      <c r="X13" s="46"/>
      <c r="Y13" s="46"/>
      <c r="Z13" s="47"/>
      <c r="AA13" s="81">
        <v>2</v>
      </c>
      <c r="AB13" s="82">
        <v>2</v>
      </c>
      <c r="AC13" s="82">
        <v>2.1</v>
      </c>
      <c r="AD13" s="82" t="s">
        <v>54</v>
      </c>
      <c r="AE13" s="83" t="s">
        <v>55</v>
      </c>
    </row>
    <row r="14" spans="2:32" x14ac:dyDescent="0.25">
      <c r="B14" s="261"/>
      <c r="C14" s="258"/>
      <c r="D14" s="258"/>
      <c r="E14" s="37" t="s">
        <v>29</v>
      </c>
      <c r="F14" s="38" t="s">
        <v>26</v>
      </c>
      <c r="G14" s="39"/>
      <c r="H14" s="48"/>
      <c r="I14" s="38"/>
      <c r="J14" s="41"/>
      <c r="K14" s="41"/>
      <c r="L14" s="41" t="s">
        <v>27</v>
      </c>
      <c r="M14" s="41" t="s">
        <v>27</v>
      </c>
      <c r="N14" s="41" t="s">
        <v>27</v>
      </c>
      <c r="O14" s="41"/>
      <c r="P14" s="41"/>
      <c r="Q14" s="41"/>
      <c r="R14" s="41"/>
      <c r="S14" s="41"/>
      <c r="T14" s="42"/>
      <c r="U14" s="49"/>
      <c r="V14" s="50"/>
      <c r="W14" s="46"/>
      <c r="X14" s="46"/>
      <c r="Y14" s="46"/>
      <c r="Z14" s="47"/>
      <c r="AA14" s="81">
        <v>2</v>
      </c>
      <c r="AB14" s="82">
        <v>2</v>
      </c>
      <c r="AC14" s="82">
        <v>2.1</v>
      </c>
      <c r="AD14" s="82" t="s">
        <v>54</v>
      </c>
      <c r="AE14" s="83" t="s">
        <v>55</v>
      </c>
    </row>
    <row r="15" spans="2:32" x14ac:dyDescent="0.25">
      <c r="B15" s="261"/>
      <c r="C15" s="258"/>
      <c r="D15" s="258"/>
      <c r="E15" s="37" t="s">
        <v>30</v>
      </c>
      <c r="F15" s="38" t="s">
        <v>26</v>
      </c>
      <c r="G15" s="39"/>
      <c r="H15" s="48"/>
      <c r="I15" s="38"/>
      <c r="J15" s="41"/>
      <c r="K15" s="41"/>
      <c r="L15" s="41" t="s">
        <v>27</v>
      </c>
      <c r="M15" s="41" t="s">
        <v>27</v>
      </c>
      <c r="N15" s="41" t="s">
        <v>27</v>
      </c>
      <c r="O15" s="41"/>
      <c r="P15" s="41"/>
      <c r="Q15" s="41"/>
      <c r="R15" s="41"/>
      <c r="S15" s="41"/>
      <c r="T15" s="42"/>
      <c r="U15" s="49"/>
      <c r="V15" s="50"/>
      <c r="W15" s="46"/>
      <c r="X15" s="46"/>
      <c r="Y15" s="46"/>
      <c r="Z15" s="47"/>
      <c r="AA15" s="81">
        <v>2</v>
      </c>
      <c r="AB15" s="82">
        <v>2</v>
      </c>
      <c r="AC15" s="82">
        <v>2.1</v>
      </c>
      <c r="AD15" s="82" t="s">
        <v>54</v>
      </c>
      <c r="AE15" s="83" t="s">
        <v>55</v>
      </c>
    </row>
    <row r="16" spans="2:32" x14ac:dyDescent="0.25">
      <c r="B16" s="263" t="s">
        <v>64</v>
      </c>
      <c r="C16" s="258" t="s">
        <v>32</v>
      </c>
      <c r="D16" s="258" t="s">
        <v>22</v>
      </c>
      <c r="E16" s="37" t="s">
        <v>71</v>
      </c>
      <c r="F16" s="38" t="s">
        <v>33</v>
      </c>
      <c r="G16" s="39">
        <v>2</v>
      </c>
      <c r="H16" s="40">
        <v>750000</v>
      </c>
      <c r="I16" s="38"/>
      <c r="J16" s="41"/>
      <c r="K16" s="41"/>
      <c r="L16" s="41"/>
      <c r="M16" s="41"/>
      <c r="N16" s="41"/>
      <c r="O16" s="41"/>
      <c r="P16" s="41"/>
      <c r="Q16" s="41"/>
      <c r="R16" s="41"/>
      <c r="S16" s="41"/>
      <c r="T16" s="42"/>
      <c r="U16" s="49"/>
      <c r="V16" s="50"/>
      <c r="W16" s="46"/>
      <c r="X16" s="46"/>
      <c r="Y16" s="46"/>
      <c r="Z16" s="47"/>
      <c r="AA16" s="81">
        <v>2</v>
      </c>
      <c r="AB16" s="82">
        <v>2</v>
      </c>
      <c r="AC16" s="82">
        <v>2.2000000000000002</v>
      </c>
      <c r="AD16" s="82" t="s">
        <v>58</v>
      </c>
      <c r="AE16" s="83" t="s">
        <v>59</v>
      </c>
    </row>
    <row r="17" spans="2:31" ht="15.75" thickBot="1" x14ac:dyDescent="0.3">
      <c r="B17" s="264"/>
      <c r="C17" s="259"/>
      <c r="D17" s="259"/>
      <c r="E17" s="51" t="s">
        <v>72</v>
      </c>
      <c r="F17" s="52" t="s">
        <v>33</v>
      </c>
      <c r="G17" s="53">
        <v>1</v>
      </c>
      <c r="H17" s="54">
        <v>200000</v>
      </c>
      <c r="I17" s="52"/>
      <c r="J17" s="55"/>
      <c r="K17" s="55"/>
      <c r="L17" s="55"/>
      <c r="M17" s="55"/>
      <c r="N17" s="55"/>
      <c r="O17" s="55"/>
      <c r="P17" s="55"/>
      <c r="Q17" s="55"/>
      <c r="R17" s="55"/>
      <c r="S17" s="55"/>
      <c r="T17" s="56"/>
      <c r="U17" s="57"/>
      <c r="V17" s="58"/>
      <c r="W17" s="59"/>
      <c r="X17" s="59"/>
      <c r="Y17" s="59"/>
      <c r="Z17" s="60"/>
      <c r="AA17" s="84">
        <v>2</v>
      </c>
      <c r="AB17" s="85">
        <v>2</v>
      </c>
      <c r="AC17" s="85">
        <v>2.2000000000000002</v>
      </c>
      <c r="AD17" s="85" t="s">
        <v>58</v>
      </c>
      <c r="AE17" s="86" t="s">
        <v>59</v>
      </c>
    </row>
    <row r="18" spans="2:31" s="8" customFormat="1" x14ac:dyDescent="0.25">
      <c r="E18" s="9"/>
      <c r="F18" s="3"/>
      <c r="G18" s="3"/>
      <c r="H18" s="3"/>
      <c r="I18" s="3"/>
      <c r="J18" s="3"/>
      <c r="K18" s="3"/>
      <c r="L18" s="3"/>
      <c r="M18" s="3"/>
      <c r="N18" s="3"/>
      <c r="O18" s="3"/>
      <c r="P18" s="3"/>
      <c r="Q18" s="3"/>
      <c r="R18" s="3"/>
      <c r="S18" s="3"/>
      <c r="T18" s="3"/>
      <c r="U18" s="3"/>
      <c r="V18" s="18"/>
      <c r="W18" s="3"/>
      <c r="X18" s="3"/>
      <c r="Y18" s="3"/>
      <c r="Z18" s="19"/>
      <c r="AA18" s="3"/>
      <c r="AB18" s="3"/>
      <c r="AC18" s="3"/>
      <c r="AD18" s="3"/>
      <c r="AE18" s="3"/>
    </row>
    <row r="19" spans="2:31" s="8" customFormat="1" x14ac:dyDescent="0.25">
      <c r="E19" s="9"/>
      <c r="F19" s="3"/>
      <c r="G19" s="3"/>
      <c r="H19" s="3"/>
      <c r="I19" s="3"/>
      <c r="J19" s="3"/>
      <c r="K19" s="3"/>
      <c r="L19" s="3"/>
      <c r="M19" s="3"/>
      <c r="N19" s="3"/>
      <c r="O19" s="3"/>
      <c r="P19" s="3"/>
      <c r="Q19" s="3"/>
      <c r="R19" s="3"/>
      <c r="S19" s="3"/>
      <c r="T19" s="3"/>
      <c r="U19" s="3"/>
      <c r="V19" s="18"/>
      <c r="W19" s="3"/>
      <c r="X19" s="3"/>
      <c r="Y19" s="3"/>
      <c r="Z19" s="19"/>
      <c r="AA19" s="3"/>
      <c r="AB19" s="3"/>
      <c r="AC19" s="3"/>
      <c r="AD19" s="3"/>
      <c r="AE19" s="3"/>
    </row>
    <row r="20" spans="2:31" x14ac:dyDescent="0.25">
      <c r="B20" s="61" t="s">
        <v>65</v>
      </c>
      <c r="C20" s="61" t="s">
        <v>34</v>
      </c>
      <c r="D20" s="61" t="s">
        <v>22</v>
      </c>
      <c r="E20" s="61" t="s">
        <v>36</v>
      </c>
      <c r="F20" s="62" t="s">
        <v>35</v>
      </c>
      <c r="G20" s="63">
        <v>34</v>
      </c>
      <c r="H20" s="64"/>
      <c r="I20" s="62" t="s">
        <v>27</v>
      </c>
      <c r="J20" s="65" t="s">
        <v>27</v>
      </c>
      <c r="K20" s="65" t="s">
        <v>27</v>
      </c>
      <c r="L20" s="65" t="s">
        <v>27</v>
      </c>
      <c r="M20" s="65" t="s">
        <v>27</v>
      </c>
      <c r="N20" s="65" t="s">
        <v>27</v>
      </c>
      <c r="O20" s="65" t="s">
        <v>27</v>
      </c>
      <c r="P20" s="65" t="s">
        <v>27</v>
      </c>
      <c r="Q20" s="65" t="s">
        <v>27</v>
      </c>
      <c r="R20" s="65" t="s">
        <v>27</v>
      </c>
      <c r="S20" s="65" t="s">
        <v>27</v>
      </c>
      <c r="T20" s="63" t="s">
        <v>27</v>
      </c>
      <c r="U20" s="64"/>
      <c r="V20" s="66"/>
      <c r="W20" s="64"/>
      <c r="X20" s="64"/>
      <c r="Y20" s="64"/>
      <c r="Z20" s="67"/>
      <c r="AA20" s="87"/>
      <c r="AB20" s="88"/>
      <c r="AC20" s="88"/>
      <c r="AD20" s="88"/>
      <c r="AE20" s="89"/>
    </row>
    <row r="21" spans="2:31" s="8" customFormat="1" ht="15.75" thickBot="1" x14ac:dyDescent="0.3">
      <c r="E21" s="9"/>
      <c r="F21" s="3"/>
      <c r="G21" s="3"/>
      <c r="H21" s="3"/>
      <c r="I21" s="3"/>
      <c r="J21" s="3"/>
      <c r="K21" s="3"/>
      <c r="L21" s="3"/>
      <c r="M21" s="3"/>
      <c r="N21" s="3"/>
      <c r="O21" s="3"/>
      <c r="P21" s="3"/>
      <c r="Q21" s="3"/>
      <c r="R21" s="3"/>
      <c r="S21" s="3"/>
      <c r="T21" s="3"/>
      <c r="U21" s="3"/>
      <c r="V21" s="18"/>
      <c r="W21" s="3"/>
      <c r="X21" s="3"/>
      <c r="Y21" s="3"/>
      <c r="Z21" s="19"/>
      <c r="AA21" s="3"/>
      <c r="AB21" s="3"/>
      <c r="AC21" s="3"/>
      <c r="AD21" s="3"/>
      <c r="AE21" s="3"/>
    </row>
    <row r="22" spans="2:31" x14ac:dyDescent="0.25">
      <c r="B22" s="256" t="s">
        <v>37</v>
      </c>
      <c r="C22" s="258" t="s">
        <v>38</v>
      </c>
      <c r="D22" s="258" t="s">
        <v>39</v>
      </c>
      <c r="E22" s="68" t="s">
        <v>40</v>
      </c>
      <c r="F22" s="69" t="s">
        <v>43</v>
      </c>
      <c r="G22" s="70">
        <v>400</v>
      </c>
      <c r="H22" s="71"/>
      <c r="I22" s="69" t="s">
        <v>27</v>
      </c>
      <c r="J22" s="72" t="s">
        <v>27</v>
      </c>
      <c r="K22" s="72" t="s">
        <v>27</v>
      </c>
      <c r="L22" s="72" t="s">
        <v>27</v>
      </c>
      <c r="M22" s="72" t="s">
        <v>27</v>
      </c>
      <c r="N22" s="72" t="s">
        <v>27</v>
      </c>
      <c r="O22" s="72" t="s">
        <v>27</v>
      </c>
      <c r="P22" s="72" t="s">
        <v>27</v>
      </c>
      <c r="Q22" s="72" t="s">
        <v>27</v>
      </c>
      <c r="R22" s="72" t="s">
        <v>27</v>
      </c>
      <c r="S22" s="72" t="s">
        <v>27</v>
      </c>
      <c r="T22" s="70" t="s">
        <v>27</v>
      </c>
      <c r="U22" s="71"/>
      <c r="V22" s="73"/>
      <c r="W22" s="74"/>
      <c r="X22" s="74"/>
      <c r="Y22" s="74"/>
      <c r="Z22" s="75"/>
      <c r="AA22" s="90">
        <v>2</v>
      </c>
      <c r="AB22" s="91">
        <v>2</v>
      </c>
      <c r="AC22" s="91">
        <v>2.2999999999999998</v>
      </c>
      <c r="AD22" s="91" t="s">
        <v>56</v>
      </c>
      <c r="AE22" s="92" t="s">
        <v>57</v>
      </c>
    </row>
    <row r="23" spans="2:31" ht="15.75" thickBot="1" x14ac:dyDescent="0.3">
      <c r="B23" s="257"/>
      <c r="C23" s="259"/>
      <c r="D23" s="259"/>
      <c r="E23" s="51" t="s">
        <v>45</v>
      </c>
      <c r="F23" s="52" t="s">
        <v>44</v>
      </c>
      <c r="G23" s="53">
        <v>400</v>
      </c>
      <c r="H23" s="76"/>
      <c r="I23" s="52" t="s">
        <v>27</v>
      </c>
      <c r="J23" s="55" t="s">
        <v>27</v>
      </c>
      <c r="K23" s="55" t="s">
        <v>27</v>
      </c>
      <c r="L23" s="55" t="s">
        <v>27</v>
      </c>
      <c r="M23" s="55" t="s">
        <v>27</v>
      </c>
      <c r="N23" s="55" t="s">
        <v>27</v>
      </c>
      <c r="O23" s="55" t="s">
        <v>27</v>
      </c>
      <c r="P23" s="55" t="s">
        <v>27</v>
      </c>
      <c r="Q23" s="55" t="s">
        <v>27</v>
      </c>
      <c r="R23" s="55" t="s">
        <v>27</v>
      </c>
      <c r="S23" s="55" t="s">
        <v>27</v>
      </c>
      <c r="T23" s="53" t="s">
        <v>27</v>
      </c>
      <c r="U23" s="76"/>
      <c r="V23" s="57"/>
      <c r="W23" s="76"/>
      <c r="X23" s="76"/>
      <c r="Y23" s="76"/>
      <c r="Z23" s="77"/>
      <c r="AA23" s="84">
        <v>2</v>
      </c>
      <c r="AB23" s="85">
        <v>2</v>
      </c>
      <c r="AC23" s="85">
        <v>2.2999999999999998</v>
      </c>
      <c r="AD23" s="85" t="s">
        <v>56</v>
      </c>
      <c r="AE23" s="86" t="s">
        <v>57</v>
      </c>
    </row>
  </sheetData>
  <mergeCells count="23">
    <mergeCell ref="B2:AE2"/>
    <mergeCell ref="AA7:AD7"/>
    <mergeCell ref="B8:B9"/>
    <mergeCell ref="C8:C9"/>
    <mergeCell ref="D8:D9"/>
    <mergeCell ref="E8:E9"/>
    <mergeCell ref="F8:G8"/>
    <mergeCell ref="I8:T8"/>
    <mergeCell ref="AB8:AE8"/>
    <mergeCell ref="U8:U9"/>
    <mergeCell ref="V8:Z8"/>
    <mergeCell ref="B22:B23"/>
    <mergeCell ref="C22:C23"/>
    <mergeCell ref="D22:D23"/>
    <mergeCell ref="B10:B12"/>
    <mergeCell ref="C10:C12"/>
    <mergeCell ref="D10:D12"/>
    <mergeCell ref="B13:B15"/>
    <mergeCell ref="C13:C15"/>
    <mergeCell ref="D13:D15"/>
    <mergeCell ref="B16:B17"/>
    <mergeCell ref="C16:C17"/>
    <mergeCell ref="D16:D17"/>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D2EA10-FB14-4E76-97C6-D56A1E7F8196}">
  <dimension ref="B1:AG19"/>
  <sheetViews>
    <sheetView showGridLines="0" topLeftCell="A4" zoomScale="75" zoomScaleNormal="75" workbookViewId="0">
      <selection activeCell="E16" sqref="E16"/>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307</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85"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25.5" x14ac:dyDescent="0.25">
      <c r="B10" s="120" t="s">
        <v>292</v>
      </c>
      <c r="C10" s="167" t="s">
        <v>437</v>
      </c>
      <c r="D10" s="179" t="s">
        <v>295</v>
      </c>
      <c r="E10" s="122" t="s">
        <v>300</v>
      </c>
      <c r="F10" s="180" t="s">
        <v>104</v>
      </c>
      <c r="G10" s="105">
        <f>SUM(I10:U10)</f>
        <v>27</v>
      </c>
      <c r="H10" s="105"/>
      <c r="I10" s="105"/>
      <c r="J10" s="105"/>
      <c r="K10" s="105"/>
      <c r="L10" s="105"/>
      <c r="M10" s="105"/>
      <c r="N10" s="105"/>
      <c r="O10" s="105"/>
      <c r="P10" s="105"/>
      <c r="Q10" s="105">
        <v>9</v>
      </c>
      <c r="R10" s="105">
        <v>9</v>
      </c>
      <c r="S10" s="105">
        <v>9</v>
      </c>
      <c r="T10" s="105"/>
      <c r="U10" s="105"/>
      <c r="V10" s="105"/>
      <c r="W10" s="105"/>
      <c r="X10" s="105"/>
      <c r="Y10" s="105"/>
      <c r="Z10" s="105"/>
      <c r="AA10" s="105"/>
      <c r="AB10" s="105"/>
      <c r="AC10" s="105"/>
      <c r="AD10" s="105"/>
      <c r="AE10" s="105"/>
      <c r="AF10" s="154"/>
    </row>
    <row r="11" spans="2:33" ht="25.5" x14ac:dyDescent="0.25">
      <c r="B11" s="120" t="s">
        <v>293</v>
      </c>
      <c r="C11" s="167" t="s">
        <v>437</v>
      </c>
      <c r="D11" s="179" t="s">
        <v>295</v>
      </c>
      <c r="E11" s="122" t="s">
        <v>294</v>
      </c>
      <c r="F11" s="180" t="s">
        <v>104</v>
      </c>
      <c r="G11" s="123">
        <f t="shared" ref="G11" si="0">SUM(I11:U11)</f>
        <v>48</v>
      </c>
      <c r="H11" s="105"/>
      <c r="I11" s="105">
        <v>4</v>
      </c>
      <c r="J11" s="123">
        <v>4</v>
      </c>
      <c r="K11" s="123">
        <v>4</v>
      </c>
      <c r="L11" s="123">
        <v>4</v>
      </c>
      <c r="M11" s="123">
        <v>4</v>
      </c>
      <c r="N11" s="123">
        <v>4</v>
      </c>
      <c r="O11" s="123">
        <v>4</v>
      </c>
      <c r="P11" s="123">
        <v>4</v>
      </c>
      <c r="Q11" s="123">
        <v>4</v>
      </c>
      <c r="R11" s="123">
        <v>4</v>
      </c>
      <c r="S11" s="123">
        <v>4</v>
      </c>
      <c r="T11" s="123">
        <v>4</v>
      </c>
      <c r="U11" s="105"/>
      <c r="V11" s="105"/>
      <c r="W11" s="105"/>
      <c r="X11" s="105"/>
      <c r="Y11" s="105"/>
      <c r="Z11" s="105"/>
      <c r="AA11" s="105"/>
      <c r="AB11" s="105"/>
      <c r="AC11" s="105"/>
      <c r="AD11" s="105"/>
      <c r="AE11" s="105"/>
      <c r="AF11" s="154"/>
    </row>
    <row r="12" spans="2:33" ht="26.25" customHeight="1" x14ac:dyDescent="0.25">
      <c r="B12" s="147"/>
      <c r="C12" s="149"/>
      <c r="D12" s="188"/>
      <c r="E12" s="147"/>
      <c r="F12" s="183"/>
      <c r="G12" s="148"/>
      <c r="H12" s="148"/>
      <c r="I12" s="148"/>
      <c r="J12" s="148"/>
      <c r="K12" s="148"/>
      <c r="L12" s="148"/>
      <c r="M12" s="148"/>
      <c r="N12" s="148"/>
      <c r="O12" s="148"/>
      <c r="P12" s="148"/>
      <c r="Q12" s="148"/>
      <c r="R12" s="148"/>
      <c r="S12" s="148"/>
      <c r="T12" s="148"/>
      <c r="U12" s="148"/>
      <c r="V12" s="148"/>
      <c r="W12" s="148"/>
      <c r="X12" s="148"/>
      <c r="Y12" s="148"/>
      <c r="Z12" s="148"/>
      <c r="AA12" s="148"/>
      <c r="AB12" s="149"/>
      <c r="AC12" s="149"/>
      <c r="AD12" s="149"/>
      <c r="AE12" s="149"/>
      <c r="AF12" s="149"/>
    </row>
    <row r="13" spans="2:33" ht="39" thickBot="1" x14ac:dyDescent="0.3">
      <c r="B13" s="125" t="s">
        <v>301</v>
      </c>
      <c r="C13" s="167" t="s">
        <v>437</v>
      </c>
      <c r="D13" s="181" t="s">
        <v>295</v>
      </c>
      <c r="E13" s="127" t="s">
        <v>296</v>
      </c>
      <c r="F13" s="182" t="s">
        <v>297</v>
      </c>
      <c r="G13" s="128">
        <f>SUM(I13:T13)</f>
        <v>156</v>
      </c>
      <c r="H13" s="128"/>
      <c r="I13" s="128">
        <v>13</v>
      </c>
      <c r="J13" s="128">
        <v>13</v>
      </c>
      <c r="K13" s="128">
        <v>13</v>
      </c>
      <c r="L13" s="128">
        <v>13</v>
      </c>
      <c r="M13" s="128">
        <v>13</v>
      </c>
      <c r="N13" s="128">
        <v>13</v>
      </c>
      <c r="O13" s="128">
        <v>13</v>
      </c>
      <c r="P13" s="128">
        <v>13</v>
      </c>
      <c r="Q13" s="128">
        <v>13</v>
      </c>
      <c r="R13" s="128">
        <v>13</v>
      </c>
      <c r="S13" s="128">
        <v>13</v>
      </c>
      <c r="T13" s="128">
        <v>13</v>
      </c>
      <c r="U13" s="128"/>
      <c r="V13" s="128"/>
      <c r="W13" s="128"/>
      <c r="X13" s="128"/>
      <c r="Y13" s="128"/>
      <c r="Z13" s="128"/>
      <c r="AA13" s="128"/>
      <c r="AB13" s="126"/>
      <c r="AC13" s="126"/>
      <c r="AD13" s="126"/>
      <c r="AE13" s="126"/>
      <c r="AF13" s="129"/>
    </row>
    <row r="14" spans="2:33" x14ac:dyDescent="0.25">
      <c r="B14" s="147"/>
      <c r="C14" s="149"/>
      <c r="D14" s="188"/>
      <c r="E14" s="147"/>
      <c r="F14" s="183"/>
      <c r="G14" s="148"/>
      <c r="H14" s="148"/>
      <c r="I14" s="148"/>
      <c r="J14" s="148"/>
      <c r="K14" s="148"/>
      <c r="L14" s="148"/>
      <c r="M14" s="148"/>
      <c r="N14" s="148"/>
      <c r="O14" s="148"/>
      <c r="P14" s="148"/>
      <c r="Q14" s="148"/>
      <c r="R14" s="148"/>
      <c r="S14" s="148"/>
      <c r="T14" s="148"/>
      <c r="U14" s="148"/>
      <c r="V14" s="148"/>
      <c r="W14" s="148"/>
      <c r="X14" s="148"/>
      <c r="Y14" s="148"/>
      <c r="Z14" s="148"/>
      <c r="AA14" s="148"/>
      <c r="AB14" s="149"/>
      <c r="AC14" s="149"/>
      <c r="AD14" s="149"/>
      <c r="AE14" s="149"/>
      <c r="AF14" s="149"/>
    </row>
    <row r="15" spans="2:33" ht="25.5" x14ac:dyDescent="0.25">
      <c r="B15" s="120" t="s">
        <v>302</v>
      </c>
      <c r="C15" s="167" t="s">
        <v>437</v>
      </c>
      <c r="D15" s="179" t="s">
        <v>295</v>
      </c>
      <c r="E15" s="122" t="s">
        <v>298</v>
      </c>
      <c r="F15" s="180" t="s">
        <v>105</v>
      </c>
      <c r="G15" s="123">
        <f>SUM(I15:T15)</f>
        <v>5</v>
      </c>
      <c r="H15" s="123"/>
      <c r="I15" s="123"/>
      <c r="J15" s="123"/>
      <c r="K15" s="123"/>
      <c r="L15" s="123"/>
      <c r="M15" s="123">
        <v>1</v>
      </c>
      <c r="N15" s="123">
        <v>1</v>
      </c>
      <c r="O15" s="123"/>
      <c r="P15" s="123"/>
      <c r="Q15" s="123">
        <v>1</v>
      </c>
      <c r="R15" s="123"/>
      <c r="S15" s="123">
        <v>1</v>
      </c>
      <c r="T15" s="123">
        <v>1</v>
      </c>
      <c r="U15" s="123"/>
      <c r="V15" s="123"/>
      <c r="W15" s="123"/>
      <c r="X15" s="123"/>
      <c r="Y15" s="123"/>
      <c r="Z15" s="123"/>
      <c r="AA15" s="123"/>
      <c r="AB15" s="121"/>
      <c r="AC15" s="121"/>
      <c r="AD15" s="121"/>
      <c r="AE15" s="121"/>
      <c r="AF15" s="124"/>
    </row>
    <row r="16" spans="2:33" ht="25.5" x14ac:dyDescent="0.25">
      <c r="B16" s="120" t="s">
        <v>303</v>
      </c>
      <c r="C16" s="167" t="s">
        <v>437</v>
      </c>
      <c r="D16" s="179" t="s">
        <v>295</v>
      </c>
      <c r="E16" s="122" t="s">
        <v>299</v>
      </c>
      <c r="F16" s="180" t="s">
        <v>105</v>
      </c>
      <c r="G16" s="123">
        <f t="shared" ref="G16:G18" si="1">SUM(I16:T16)</f>
        <v>6</v>
      </c>
      <c r="H16" s="123"/>
      <c r="I16" s="123"/>
      <c r="J16" s="123"/>
      <c r="K16" s="123"/>
      <c r="L16" s="123">
        <v>1</v>
      </c>
      <c r="M16" s="123">
        <v>1</v>
      </c>
      <c r="N16" s="123">
        <v>1</v>
      </c>
      <c r="O16" s="123"/>
      <c r="P16" s="123"/>
      <c r="Q16" s="123">
        <v>1</v>
      </c>
      <c r="R16" s="123">
        <v>1</v>
      </c>
      <c r="S16" s="123"/>
      <c r="T16" s="123">
        <v>1</v>
      </c>
      <c r="U16" s="123"/>
      <c r="V16" s="123"/>
      <c r="W16" s="123"/>
      <c r="X16" s="123"/>
      <c r="Y16" s="123"/>
      <c r="Z16" s="123"/>
      <c r="AA16" s="123"/>
      <c r="AB16" s="121"/>
      <c r="AC16" s="121"/>
      <c r="AD16" s="121"/>
      <c r="AE16" s="121"/>
      <c r="AF16" s="124"/>
    </row>
    <row r="17" spans="2:32" ht="25.5" x14ac:dyDescent="0.25">
      <c r="B17" s="120" t="s">
        <v>304</v>
      </c>
      <c r="C17" s="167" t="s">
        <v>437</v>
      </c>
      <c r="D17" s="179" t="s">
        <v>295</v>
      </c>
      <c r="E17" s="122" t="s">
        <v>305</v>
      </c>
      <c r="F17" s="180" t="s">
        <v>124</v>
      </c>
      <c r="G17" s="123">
        <f t="shared" si="1"/>
        <v>24</v>
      </c>
      <c r="H17" s="123"/>
      <c r="I17" s="123">
        <v>2</v>
      </c>
      <c r="J17" s="123">
        <v>2</v>
      </c>
      <c r="K17" s="123">
        <v>2</v>
      </c>
      <c r="L17" s="123">
        <v>2</v>
      </c>
      <c r="M17" s="123">
        <v>2</v>
      </c>
      <c r="N17" s="123">
        <v>2</v>
      </c>
      <c r="O17" s="123">
        <v>2</v>
      </c>
      <c r="P17" s="123">
        <v>2</v>
      </c>
      <c r="Q17" s="123">
        <v>2</v>
      </c>
      <c r="R17" s="123">
        <v>2</v>
      </c>
      <c r="S17" s="123">
        <v>2</v>
      </c>
      <c r="T17" s="123">
        <v>2</v>
      </c>
      <c r="U17" s="123"/>
      <c r="V17" s="123"/>
      <c r="W17" s="123"/>
      <c r="X17" s="123"/>
      <c r="Y17" s="123"/>
      <c r="Z17" s="123"/>
      <c r="AA17" s="123"/>
      <c r="AB17" s="121"/>
      <c r="AC17" s="121"/>
      <c r="AD17" s="121"/>
      <c r="AE17" s="121"/>
      <c r="AF17" s="124"/>
    </row>
    <row r="18" spans="2:32" ht="26.25" thickBot="1" x14ac:dyDescent="0.3">
      <c r="B18" s="125" t="s">
        <v>306</v>
      </c>
      <c r="C18" s="167" t="s">
        <v>437</v>
      </c>
      <c r="D18" s="181" t="s">
        <v>295</v>
      </c>
      <c r="E18" s="127" t="s">
        <v>248</v>
      </c>
      <c r="F18" s="182" t="s">
        <v>104</v>
      </c>
      <c r="G18" s="123">
        <f t="shared" si="1"/>
        <v>48</v>
      </c>
      <c r="H18" s="128"/>
      <c r="I18" s="128">
        <v>4</v>
      </c>
      <c r="J18" s="128">
        <v>4</v>
      </c>
      <c r="K18" s="128">
        <v>4</v>
      </c>
      <c r="L18" s="128">
        <v>4</v>
      </c>
      <c r="M18" s="128">
        <v>4</v>
      </c>
      <c r="N18" s="128">
        <v>4</v>
      </c>
      <c r="O18" s="128">
        <v>4</v>
      </c>
      <c r="P18" s="128">
        <v>4</v>
      </c>
      <c r="Q18" s="128">
        <v>4</v>
      </c>
      <c r="R18" s="128">
        <v>4</v>
      </c>
      <c r="S18" s="128">
        <v>4</v>
      </c>
      <c r="T18" s="128">
        <v>4</v>
      </c>
      <c r="U18" s="128"/>
      <c r="V18" s="128"/>
      <c r="W18" s="128"/>
      <c r="X18" s="128"/>
      <c r="Y18" s="128"/>
      <c r="Z18" s="128"/>
      <c r="AA18" s="128"/>
      <c r="AB18" s="126"/>
      <c r="AC18" s="126"/>
      <c r="AD18" s="126"/>
      <c r="AE18" s="126"/>
      <c r="AF18" s="129"/>
    </row>
    <row r="19" spans="2:32" x14ac:dyDescent="0.25">
      <c r="B19" s="199"/>
      <c r="C19" s="149"/>
      <c r="D19" s="188"/>
      <c r="E19" s="200"/>
      <c r="F19" s="201"/>
      <c r="G19" s="148"/>
      <c r="H19" s="148"/>
      <c r="I19" s="148"/>
      <c r="J19" s="148"/>
      <c r="K19" s="148"/>
      <c r="L19" s="148"/>
      <c r="M19" s="148"/>
      <c r="N19" s="148"/>
      <c r="O19" s="148"/>
      <c r="P19" s="148"/>
      <c r="Q19" s="148"/>
      <c r="R19" s="148"/>
      <c r="S19" s="148"/>
      <c r="T19" s="148"/>
      <c r="U19" s="148"/>
      <c r="V19" s="3"/>
      <c r="W19" s="3"/>
      <c r="X19" s="3"/>
      <c r="Y19" s="3"/>
      <c r="Z19" s="3"/>
      <c r="AA19" s="3"/>
      <c r="AB19" s="8"/>
      <c r="AC19" s="8"/>
      <c r="AD19" s="8"/>
      <c r="AE19" s="8"/>
      <c r="AF19" s="8"/>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824E2-FA93-4FD1-B087-0B0B552141D2}">
  <dimension ref="B1:AG25"/>
  <sheetViews>
    <sheetView showGridLines="0" zoomScale="75" zoomScaleNormal="75" workbookViewId="0">
      <selection activeCell="K14" sqref="K14"/>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309</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85"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38.25" x14ac:dyDescent="0.25">
      <c r="B10" s="120" t="s">
        <v>316</v>
      </c>
      <c r="C10" s="167" t="s">
        <v>442</v>
      </c>
      <c r="D10" s="179" t="s">
        <v>311</v>
      </c>
      <c r="E10" s="122" t="s">
        <v>317</v>
      </c>
      <c r="F10" s="180" t="s">
        <v>310</v>
      </c>
      <c r="G10" s="105">
        <f>SUM(I10:T10)</f>
        <v>21</v>
      </c>
      <c r="H10" s="105"/>
      <c r="I10" s="105">
        <v>2</v>
      </c>
      <c r="J10" s="123">
        <v>2</v>
      </c>
      <c r="K10" s="123">
        <v>2</v>
      </c>
      <c r="L10" s="123">
        <v>1</v>
      </c>
      <c r="M10" s="123">
        <v>2</v>
      </c>
      <c r="N10" s="123">
        <v>2</v>
      </c>
      <c r="O10" s="123">
        <v>1</v>
      </c>
      <c r="P10" s="123">
        <v>2</v>
      </c>
      <c r="Q10" s="123">
        <v>2</v>
      </c>
      <c r="R10" s="123">
        <v>2</v>
      </c>
      <c r="S10" s="123">
        <v>2</v>
      </c>
      <c r="T10" s="123">
        <v>1</v>
      </c>
      <c r="U10" s="105"/>
      <c r="V10" s="105"/>
      <c r="W10" s="105"/>
      <c r="X10" s="105"/>
      <c r="Y10" s="105"/>
      <c r="Z10" s="105"/>
      <c r="AA10" s="105"/>
      <c r="AB10" s="105"/>
      <c r="AC10" s="105"/>
      <c r="AD10" s="105"/>
      <c r="AE10" s="105"/>
      <c r="AF10" s="154"/>
    </row>
    <row r="11" spans="2:33" x14ac:dyDescent="0.25">
      <c r="B11" s="120" t="s">
        <v>318</v>
      </c>
      <c r="C11" s="167" t="s">
        <v>442</v>
      </c>
      <c r="D11" s="179" t="s">
        <v>311</v>
      </c>
      <c r="E11" s="122" t="s">
        <v>319</v>
      </c>
      <c r="F11" s="180" t="s">
        <v>310</v>
      </c>
      <c r="G11" s="123">
        <f t="shared" ref="G11:G13" si="0">SUM(I11:T11)</f>
        <v>6</v>
      </c>
      <c r="H11" s="105"/>
      <c r="I11" s="105"/>
      <c r="J11" s="105">
        <v>1</v>
      </c>
      <c r="K11" s="105"/>
      <c r="L11" s="105">
        <v>1</v>
      </c>
      <c r="M11" s="105"/>
      <c r="N11" s="105">
        <v>1</v>
      </c>
      <c r="O11" s="105"/>
      <c r="P11" s="105">
        <v>1</v>
      </c>
      <c r="Q11" s="105"/>
      <c r="R11" s="105">
        <v>1</v>
      </c>
      <c r="S11" s="105"/>
      <c r="T11" s="105">
        <v>1</v>
      </c>
      <c r="U11" s="105"/>
      <c r="V11" s="105"/>
      <c r="W11" s="105"/>
      <c r="X11" s="105"/>
      <c r="Y11" s="105"/>
      <c r="Z11" s="105"/>
      <c r="AA11" s="105"/>
      <c r="AB11" s="105"/>
      <c r="AC11" s="105"/>
      <c r="AD11" s="105"/>
      <c r="AE11" s="105"/>
      <c r="AF11" s="154"/>
    </row>
    <row r="12" spans="2:33" ht="25.5" x14ac:dyDescent="0.25">
      <c r="B12" s="120" t="s">
        <v>320</v>
      </c>
      <c r="C12" s="167" t="s">
        <v>442</v>
      </c>
      <c r="D12" s="179" t="s">
        <v>311</v>
      </c>
      <c r="E12" s="122" t="s">
        <v>308</v>
      </c>
      <c r="F12" s="180" t="s">
        <v>310</v>
      </c>
      <c r="G12" s="123">
        <f t="shared" si="0"/>
        <v>9</v>
      </c>
      <c r="H12" s="105"/>
      <c r="I12" s="105">
        <v>1</v>
      </c>
      <c r="J12" s="123">
        <v>1</v>
      </c>
      <c r="K12" s="123">
        <v>1</v>
      </c>
      <c r="L12" s="123">
        <v>1</v>
      </c>
      <c r="M12" s="123">
        <v>1</v>
      </c>
      <c r="N12" s="123"/>
      <c r="O12" s="123">
        <v>1</v>
      </c>
      <c r="P12" s="123"/>
      <c r="Q12" s="123">
        <v>1</v>
      </c>
      <c r="R12" s="123"/>
      <c r="S12" s="123">
        <v>1</v>
      </c>
      <c r="T12" s="123">
        <v>1</v>
      </c>
      <c r="U12" s="105"/>
      <c r="V12" s="105"/>
      <c r="W12" s="105"/>
      <c r="X12" s="105"/>
      <c r="Y12" s="105"/>
      <c r="Z12" s="105"/>
      <c r="AA12" s="105"/>
      <c r="AB12" s="105"/>
      <c r="AC12" s="105"/>
      <c r="AD12" s="105"/>
      <c r="AE12" s="105"/>
      <c r="AF12" s="154"/>
    </row>
    <row r="13" spans="2:33" ht="39" thickBot="1" x14ac:dyDescent="0.3">
      <c r="B13" s="125" t="s">
        <v>321</v>
      </c>
      <c r="C13" s="167" t="s">
        <v>442</v>
      </c>
      <c r="D13" s="181" t="s">
        <v>311</v>
      </c>
      <c r="E13" s="127" t="s">
        <v>322</v>
      </c>
      <c r="F13" s="182" t="s">
        <v>310</v>
      </c>
      <c r="G13" s="123">
        <f t="shared" si="0"/>
        <v>24</v>
      </c>
      <c r="H13" s="112"/>
      <c r="I13" s="112">
        <v>2</v>
      </c>
      <c r="J13" s="128">
        <v>2</v>
      </c>
      <c r="K13" s="128">
        <v>2</v>
      </c>
      <c r="L13" s="128">
        <v>2</v>
      </c>
      <c r="M13" s="128">
        <v>2</v>
      </c>
      <c r="N13" s="128">
        <v>2</v>
      </c>
      <c r="O13" s="128">
        <v>2</v>
      </c>
      <c r="P13" s="128">
        <v>2</v>
      </c>
      <c r="Q13" s="128">
        <v>2</v>
      </c>
      <c r="R13" s="128">
        <v>2</v>
      </c>
      <c r="S13" s="128">
        <v>2</v>
      </c>
      <c r="T13" s="128">
        <v>2</v>
      </c>
      <c r="U13" s="112"/>
      <c r="V13" s="112"/>
      <c r="W13" s="112"/>
      <c r="X13" s="112"/>
      <c r="Y13" s="112"/>
      <c r="Z13" s="112"/>
      <c r="AA13" s="112"/>
      <c r="AB13" s="112"/>
      <c r="AC13" s="112"/>
      <c r="AD13" s="112"/>
      <c r="AE13" s="112"/>
      <c r="AF13" s="159"/>
    </row>
    <row r="14" spans="2:33" x14ac:dyDescent="0.25">
      <c r="B14" s="147"/>
      <c r="C14" s="149"/>
      <c r="D14" s="188"/>
      <c r="E14" s="200"/>
      <c r="F14" s="212"/>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row>
    <row r="15" spans="2:33" ht="25.5" x14ac:dyDescent="0.25">
      <c r="B15" s="120" t="s">
        <v>323</v>
      </c>
      <c r="C15" s="121" t="s">
        <v>442</v>
      </c>
      <c r="D15" s="179" t="s">
        <v>311</v>
      </c>
      <c r="E15" s="122" t="s">
        <v>313</v>
      </c>
      <c r="F15" s="180" t="s">
        <v>146</v>
      </c>
      <c r="G15" s="123">
        <v>12</v>
      </c>
      <c r="H15" s="123"/>
      <c r="I15" s="123">
        <v>1</v>
      </c>
      <c r="J15" s="123">
        <v>1</v>
      </c>
      <c r="K15" s="123">
        <v>1</v>
      </c>
      <c r="L15" s="123">
        <v>1</v>
      </c>
      <c r="M15" s="123">
        <v>1</v>
      </c>
      <c r="N15" s="123">
        <v>1</v>
      </c>
      <c r="O15" s="123">
        <v>1</v>
      </c>
      <c r="P15" s="123">
        <v>1</v>
      </c>
      <c r="Q15" s="123">
        <v>1</v>
      </c>
      <c r="R15" s="123">
        <v>1</v>
      </c>
      <c r="S15" s="123">
        <v>1</v>
      </c>
      <c r="T15" s="123">
        <v>1</v>
      </c>
      <c r="U15" s="123"/>
      <c r="V15" s="123"/>
      <c r="W15" s="123"/>
      <c r="X15" s="123"/>
      <c r="Y15" s="123"/>
      <c r="Z15" s="123"/>
      <c r="AA15" s="123"/>
      <c r="AB15" s="121"/>
      <c r="AC15" s="121"/>
      <c r="AD15" s="121"/>
      <c r="AE15" s="121"/>
      <c r="AF15" s="124"/>
    </row>
    <row r="16" spans="2:33" ht="18.75" thickBot="1" x14ac:dyDescent="0.3">
      <c r="B16" s="125" t="s">
        <v>312</v>
      </c>
      <c r="C16" s="126" t="s">
        <v>442</v>
      </c>
      <c r="D16" s="181" t="s">
        <v>311</v>
      </c>
      <c r="E16" s="127" t="s">
        <v>314</v>
      </c>
      <c r="F16" s="182" t="s">
        <v>315</v>
      </c>
      <c r="G16" s="128">
        <v>4</v>
      </c>
      <c r="H16" s="128"/>
      <c r="I16" s="128"/>
      <c r="J16" s="128"/>
      <c r="K16" s="128">
        <v>1</v>
      </c>
      <c r="L16" s="128"/>
      <c r="M16" s="128"/>
      <c r="N16" s="128">
        <v>1</v>
      </c>
      <c r="O16" s="128"/>
      <c r="P16" s="128"/>
      <c r="Q16" s="128">
        <v>1</v>
      </c>
      <c r="R16" s="128"/>
      <c r="S16" s="128"/>
      <c r="T16" s="128">
        <v>1</v>
      </c>
      <c r="U16" s="128"/>
      <c r="V16" s="128"/>
      <c r="W16" s="128"/>
      <c r="X16" s="128"/>
      <c r="Y16" s="128"/>
      <c r="Z16" s="128"/>
      <c r="AA16" s="128"/>
      <c r="AB16" s="126"/>
      <c r="AC16" s="126"/>
      <c r="AD16" s="126"/>
      <c r="AE16" s="126"/>
      <c r="AF16" s="129"/>
    </row>
    <row r="17" spans="2:32" x14ac:dyDescent="0.25">
      <c r="B17" s="147"/>
      <c r="C17" s="149"/>
      <c r="D17" s="188"/>
      <c r="E17" s="147"/>
      <c r="F17" s="183"/>
      <c r="G17" s="148"/>
      <c r="H17" s="148"/>
      <c r="I17" s="148"/>
      <c r="J17" s="148"/>
      <c r="K17" s="148"/>
      <c r="L17" s="148"/>
      <c r="M17" s="148"/>
      <c r="N17" s="148"/>
      <c r="O17" s="148"/>
      <c r="P17" s="148"/>
      <c r="Q17" s="148"/>
      <c r="R17" s="148"/>
      <c r="S17" s="148"/>
      <c r="T17" s="148"/>
      <c r="U17" s="148"/>
      <c r="V17" s="148"/>
      <c r="W17" s="148"/>
      <c r="X17" s="148"/>
      <c r="Y17" s="148"/>
      <c r="Z17" s="148"/>
      <c r="AA17" s="148"/>
      <c r="AB17" s="149"/>
      <c r="AC17" s="149"/>
      <c r="AD17" s="149"/>
      <c r="AE17" s="149"/>
      <c r="AF17" s="149"/>
    </row>
    <row r="18" spans="2:32" x14ac:dyDescent="0.25">
      <c r="B18" s="147"/>
      <c r="C18" s="149"/>
      <c r="D18" s="188"/>
      <c r="E18" s="147"/>
      <c r="F18" s="183"/>
      <c r="G18" s="148"/>
      <c r="H18" s="148"/>
      <c r="I18" s="148"/>
      <c r="J18" s="148"/>
      <c r="K18" s="148"/>
      <c r="L18" s="148"/>
      <c r="M18" s="148"/>
      <c r="N18" s="148"/>
      <c r="O18" s="148"/>
      <c r="P18" s="148"/>
      <c r="Q18" s="148"/>
      <c r="R18" s="148"/>
      <c r="S18" s="148"/>
      <c r="T18" s="148"/>
      <c r="U18" s="148"/>
      <c r="V18" s="148"/>
      <c r="W18" s="148"/>
      <c r="X18" s="148"/>
      <c r="Y18" s="148"/>
      <c r="Z18" s="148"/>
      <c r="AA18" s="148"/>
      <c r="AB18" s="149"/>
      <c r="AC18" s="149"/>
      <c r="AD18" s="149"/>
      <c r="AE18" s="149"/>
      <c r="AF18" s="149"/>
    </row>
    <row r="19" spans="2:32" x14ac:dyDescent="0.25">
      <c r="B19" s="147"/>
      <c r="C19" s="149"/>
      <c r="D19" s="188"/>
      <c r="E19" s="147"/>
      <c r="F19" s="183"/>
      <c r="G19" s="148"/>
      <c r="H19" s="148"/>
      <c r="I19" s="148"/>
      <c r="J19" s="148"/>
      <c r="K19" s="148"/>
      <c r="L19" s="148"/>
      <c r="M19" s="148"/>
      <c r="N19" s="148"/>
      <c r="O19" s="148"/>
      <c r="P19" s="148"/>
      <c r="Q19" s="148"/>
      <c r="R19" s="148"/>
      <c r="S19" s="148"/>
      <c r="T19" s="148"/>
      <c r="U19" s="148"/>
      <c r="V19" s="148"/>
      <c r="W19" s="148"/>
      <c r="X19" s="148"/>
      <c r="Y19" s="148"/>
      <c r="Z19" s="148"/>
      <c r="AA19" s="148"/>
      <c r="AB19" s="149"/>
      <c r="AC19" s="149"/>
      <c r="AD19" s="149"/>
      <c r="AE19" s="149"/>
      <c r="AF19" s="149"/>
    </row>
    <row r="20" spans="2:32" x14ac:dyDescent="0.25">
      <c r="B20" s="147"/>
      <c r="C20" s="149"/>
      <c r="D20" s="188"/>
      <c r="E20" s="147"/>
      <c r="F20" s="183"/>
      <c r="G20" s="148"/>
      <c r="H20" s="148"/>
      <c r="I20" s="148"/>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row>
    <row r="21" spans="2:32" x14ac:dyDescent="0.25">
      <c r="B21" s="147"/>
      <c r="C21" s="149"/>
      <c r="D21" s="188"/>
      <c r="E21" s="147"/>
      <c r="F21" s="183"/>
      <c r="G21" s="148"/>
      <c r="H21" s="148"/>
      <c r="I21" s="148"/>
      <c r="J21" s="148"/>
      <c r="K21" s="148"/>
      <c r="L21" s="148"/>
      <c r="M21" s="148"/>
      <c r="N21" s="148"/>
      <c r="O21" s="148"/>
      <c r="P21" s="148"/>
      <c r="Q21" s="148"/>
      <c r="R21" s="148"/>
      <c r="S21" s="148"/>
      <c r="T21" s="148"/>
      <c r="U21" s="148"/>
      <c r="V21" s="148"/>
      <c r="W21" s="148"/>
      <c r="X21" s="148"/>
      <c r="Y21" s="148"/>
      <c r="Z21" s="148"/>
      <c r="AA21" s="148"/>
      <c r="AB21" s="149"/>
      <c r="AC21" s="149"/>
      <c r="AD21" s="149"/>
      <c r="AE21" s="149"/>
      <c r="AF21" s="149"/>
    </row>
    <row r="22" spans="2:32" x14ac:dyDescent="0.25">
      <c r="B22" s="147"/>
      <c r="C22" s="149"/>
      <c r="D22" s="188"/>
      <c r="E22" s="147"/>
      <c r="F22" s="183"/>
      <c r="G22" s="148"/>
      <c r="H22" s="148"/>
      <c r="I22" s="148"/>
      <c r="J22" s="148"/>
      <c r="K22" s="148"/>
      <c r="L22" s="148"/>
      <c r="M22" s="148"/>
      <c r="N22" s="148"/>
      <c r="O22" s="148"/>
      <c r="P22" s="148"/>
      <c r="Q22" s="148"/>
      <c r="R22" s="148"/>
      <c r="S22" s="148"/>
      <c r="T22" s="148"/>
      <c r="U22" s="148"/>
      <c r="V22" s="148"/>
      <c r="W22" s="148"/>
      <c r="X22" s="148"/>
      <c r="Y22" s="148"/>
      <c r="Z22" s="148"/>
      <c r="AA22" s="148"/>
      <c r="AB22" s="149"/>
      <c r="AC22" s="149"/>
      <c r="AD22" s="149"/>
      <c r="AE22" s="149"/>
      <c r="AF22" s="149"/>
    </row>
    <row r="23" spans="2:32" x14ac:dyDescent="0.25">
      <c r="B23" s="147"/>
      <c r="C23" s="149"/>
      <c r="D23" s="188"/>
      <c r="E23" s="147"/>
      <c r="F23" s="183"/>
      <c r="G23" s="148"/>
      <c r="H23" s="148"/>
      <c r="I23" s="148"/>
      <c r="J23" s="148"/>
      <c r="K23" s="148"/>
      <c r="L23" s="148"/>
      <c r="M23" s="148"/>
      <c r="N23" s="148"/>
      <c r="O23" s="148"/>
      <c r="P23" s="148"/>
      <c r="Q23" s="148"/>
      <c r="R23" s="148"/>
      <c r="S23" s="148"/>
      <c r="T23" s="148"/>
      <c r="U23" s="148"/>
      <c r="V23" s="148"/>
      <c r="W23" s="148"/>
      <c r="X23" s="148"/>
      <c r="Y23" s="148"/>
      <c r="Z23" s="148"/>
      <c r="AA23" s="148"/>
      <c r="AB23" s="149"/>
      <c r="AC23" s="149"/>
      <c r="AD23" s="149"/>
      <c r="AE23" s="149"/>
      <c r="AF23" s="149"/>
    </row>
    <row r="24" spans="2:32" x14ac:dyDescent="0.25">
      <c r="B24" s="147"/>
      <c r="C24" s="149"/>
      <c r="D24" s="188"/>
      <c r="E24" s="147"/>
      <c r="F24" s="183"/>
      <c r="G24" s="148"/>
      <c r="H24" s="148"/>
      <c r="I24" s="148"/>
      <c r="J24" s="148"/>
      <c r="K24" s="148"/>
      <c r="L24" s="148"/>
      <c r="M24" s="148"/>
      <c r="N24" s="148"/>
      <c r="O24" s="148"/>
      <c r="P24" s="148"/>
      <c r="Q24" s="148"/>
      <c r="R24" s="148"/>
      <c r="S24" s="148"/>
      <c r="T24" s="148"/>
      <c r="U24" s="148"/>
      <c r="V24" s="148"/>
      <c r="W24" s="148"/>
      <c r="X24" s="148"/>
      <c r="Y24" s="148"/>
      <c r="Z24" s="148"/>
      <c r="AA24" s="148"/>
      <c r="AB24" s="149"/>
      <c r="AC24" s="149"/>
      <c r="AD24" s="149"/>
      <c r="AE24" s="149"/>
      <c r="AF24" s="149"/>
    </row>
    <row r="25" spans="2:32" x14ac:dyDescent="0.25">
      <c r="B25" s="199"/>
      <c r="C25" s="149"/>
      <c r="D25" s="188"/>
      <c r="E25" s="200"/>
      <c r="F25" s="201"/>
      <c r="G25" s="148"/>
      <c r="H25" s="148"/>
      <c r="I25" s="148"/>
      <c r="J25" s="148"/>
      <c r="K25" s="148"/>
      <c r="L25" s="148"/>
      <c r="M25" s="148"/>
      <c r="N25" s="148"/>
      <c r="O25" s="148"/>
      <c r="P25" s="148"/>
      <c r="Q25" s="148"/>
      <c r="R25" s="148"/>
      <c r="S25" s="148"/>
      <c r="T25" s="148"/>
      <c r="U25" s="148"/>
      <c r="V25" s="3"/>
      <c r="W25" s="3"/>
      <c r="X25" s="3"/>
      <c r="Y25" s="3"/>
      <c r="Z25" s="3"/>
      <c r="AA25" s="3"/>
      <c r="AB25" s="8"/>
      <c r="AC25" s="8"/>
      <c r="AD25" s="8"/>
      <c r="AE25" s="8"/>
      <c r="AF25" s="8"/>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D273B-7E1F-4262-A65E-80D6E544AE4A}">
  <dimension ref="B1:AG20"/>
  <sheetViews>
    <sheetView showGridLines="0" zoomScale="75" zoomScaleNormal="75" workbookViewId="0">
      <selection activeCell="G11" sqref="G11"/>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324</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85"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ht="15.75" thickBot="1" x14ac:dyDescent="0.3">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26.25" thickBot="1" x14ac:dyDescent="0.3">
      <c r="B10" s="184" t="s">
        <v>327</v>
      </c>
      <c r="C10" s="167" t="s">
        <v>441</v>
      </c>
      <c r="D10" s="175" t="s">
        <v>326</v>
      </c>
      <c r="E10" s="184" t="s">
        <v>328</v>
      </c>
      <c r="F10" s="174" t="s">
        <v>329</v>
      </c>
      <c r="G10" s="105">
        <f>SUM(I10:T10)</f>
        <v>648</v>
      </c>
      <c r="H10" s="105"/>
      <c r="I10" s="105">
        <v>54</v>
      </c>
      <c r="J10" s="123">
        <v>54</v>
      </c>
      <c r="K10" s="123">
        <v>54</v>
      </c>
      <c r="L10" s="123">
        <v>54</v>
      </c>
      <c r="M10" s="123">
        <v>54</v>
      </c>
      <c r="N10" s="123">
        <v>54</v>
      </c>
      <c r="O10" s="123">
        <v>54</v>
      </c>
      <c r="P10" s="123">
        <v>54</v>
      </c>
      <c r="Q10" s="123">
        <v>54</v>
      </c>
      <c r="R10" s="123">
        <v>54</v>
      </c>
      <c r="S10" s="123">
        <v>54</v>
      </c>
      <c r="T10" s="123">
        <v>54</v>
      </c>
      <c r="U10" s="105"/>
      <c r="V10" s="105"/>
      <c r="W10" s="105"/>
      <c r="X10" s="105"/>
      <c r="Y10" s="105"/>
      <c r="Z10" s="105"/>
      <c r="AA10" s="105"/>
      <c r="AB10" s="105"/>
      <c r="AC10" s="105"/>
      <c r="AD10" s="105"/>
      <c r="AE10" s="105"/>
      <c r="AF10" s="154"/>
    </row>
    <row r="11" spans="2:33" ht="25.5" x14ac:dyDescent="0.25">
      <c r="B11" s="184" t="s">
        <v>330</v>
      </c>
      <c r="C11" s="167" t="s">
        <v>441</v>
      </c>
      <c r="D11" s="175" t="s">
        <v>326</v>
      </c>
      <c r="E11" s="184" t="s">
        <v>325</v>
      </c>
      <c r="F11" s="174" t="s">
        <v>331</v>
      </c>
      <c r="G11" s="123">
        <f>SUM(I11:T11)</f>
        <v>14496</v>
      </c>
      <c r="H11" s="105"/>
      <c r="I11" s="105">
        <v>1208</v>
      </c>
      <c r="J11" s="123">
        <v>1208</v>
      </c>
      <c r="K11" s="123">
        <v>1208</v>
      </c>
      <c r="L11" s="123">
        <v>1208</v>
      </c>
      <c r="M11" s="123">
        <v>1208</v>
      </c>
      <c r="N11" s="123">
        <v>1208</v>
      </c>
      <c r="O11" s="123">
        <v>1208</v>
      </c>
      <c r="P11" s="123">
        <v>1208</v>
      </c>
      <c r="Q11" s="123">
        <v>1208</v>
      </c>
      <c r="R11" s="123">
        <v>1208</v>
      </c>
      <c r="S11" s="123">
        <v>1208</v>
      </c>
      <c r="T11" s="123">
        <v>1208</v>
      </c>
      <c r="U11" s="105"/>
      <c r="V11" s="105"/>
      <c r="W11" s="105"/>
      <c r="X11" s="105"/>
      <c r="Y11" s="105"/>
      <c r="Z11" s="105"/>
      <c r="AA11" s="105"/>
      <c r="AB11" s="105"/>
      <c r="AC11" s="105"/>
      <c r="AD11" s="105"/>
      <c r="AE11" s="105"/>
      <c r="AF11" s="154"/>
    </row>
    <row r="12" spans="2:33" x14ac:dyDescent="0.25">
      <c r="B12" s="147"/>
      <c r="C12" s="149"/>
      <c r="D12" s="188"/>
      <c r="E12" s="147"/>
      <c r="F12" s="183"/>
      <c r="G12" s="148"/>
      <c r="H12" s="148"/>
      <c r="I12" s="148"/>
      <c r="J12" s="148"/>
      <c r="K12" s="148"/>
      <c r="L12" s="148"/>
      <c r="M12" s="148"/>
      <c r="N12" s="148"/>
      <c r="O12" s="148"/>
      <c r="P12" s="148"/>
      <c r="Q12" s="148"/>
      <c r="R12" s="148"/>
      <c r="S12" s="148"/>
      <c r="T12" s="148"/>
      <c r="U12" s="148"/>
      <c r="V12" s="148"/>
      <c r="W12" s="148"/>
      <c r="X12" s="148"/>
      <c r="Y12" s="148"/>
      <c r="Z12" s="148"/>
      <c r="AA12" s="148"/>
      <c r="AB12" s="149"/>
      <c r="AC12" s="149"/>
      <c r="AD12" s="149"/>
      <c r="AE12" s="149"/>
      <c r="AF12" s="149"/>
    </row>
    <row r="13" spans="2:33" x14ac:dyDescent="0.25">
      <c r="B13" s="147"/>
      <c r="C13" s="149"/>
      <c r="D13" s="188"/>
      <c r="E13" s="147"/>
      <c r="F13" s="183"/>
      <c r="G13" s="148"/>
      <c r="H13" s="148"/>
      <c r="I13" s="148"/>
      <c r="J13" s="148"/>
      <c r="K13" s="148"/>
      <c r="L13" s="148"/>
      <c r="M13" s="148"/>
      <c r="N13" s="148"/>
      <c r="O13" s="148"/>
      <c r="P13" s="148"/>
      <c r="Q13" s="148"/>
      <c r="R13" s="148"/>
      <c r="S13" s="148"/>
      <c r="T13" s="148"/>
      <c r="U13" s="148"/>
      <c r="V13" s="148"/>
      <c r="W13" s="148"/>
      <c r="X13" s="148"/>
      <c r="Y13" s="148"/>
      <c r="Z13" s="148"/>
      <c r="AA13" s="148"/>
      <c r="AB13" s="149"/>
      <c r="AC13" s="149"/>
      <c r="AD13" s="149"/>
      <c r="AE13" s="149"/>
      <c r="AF13" s="149"/>
    </row>
    <row r="14" spans="2:33" x14ac:dyDescent="0.25">
      <c r="B14" s="147"/>
      <c r="C14" s="149"/>
      <c r="D14" s="188"/>
      <c r="E14" s="147"/>
      <c r="F14" s="183"/>
      <c r="G14" s="148"/>
      <c r="H14" s="148"/>
      <c r="I14" s="148"/>
      <c r="J14" s="148"/>
      <c r="K14" s="148"/>
      <c r="L14" s="148"/>
      <c r="M14" s="148"/>
      <c r="N14" s="148"/>
      <c r="O14" s="148"/>
      <c r="P14" s="148"/>
      <c r="Q14" s="148"/>
      <c r="R14" s="148"/>
      <c r="S14" s="148"/>
      <c r="T14" s="148"/>
      <c r="U14" s="148"/>
      <c r="V14" s="148"/>
      <c r="W14" s="148"/>
      <c r="X14" s="148"/>
      <c r="Y14" s="148"/>
      <c r="Z14" s="148"/>
      <c r="AA14" s="148"/>
      <c r="AB14" s="149"/>
      <c r="AC14" s="149"/>
      <c r="AD14" s="149"/>
      <c r="AE14" s="149"/>
      <c r="AF14" s="149"/>
    </row>
    <row r="15" spans="2:33" x14ac:dyDescent="0.25">
      <c r="B15" s="147"/>
      <c r="C15" s="149"/>
      <c r="D15" s="188"/>
      <c r="E15" s="147"/>
      <c r="F15" s="183"/>
      <c r="G15" s="148"/>
      <c r="H15" s="148"/>
      <c r="I15" s="148"/>
      <c r="J15" s="148"/>
      <c r="K15" s="148"/>
      <c r="L15" s="148"/>
      <c r="M15" s="148"/>
      <c r="N15" s="148"/>
      <c r="O15" s="148"/>
      <c r="P15" s="148"/>
      <c r="Q15" s="148"/>
      <c r="R15" s="148"/>
      <c r="S15" s="148"/>
      <c r="T15" s="148"/>
      <c r="U15" s="148"/>
      <c r="V15" s="148"/>
      <c r="W15" s="148"/>
      <c r="X15" s="148"/>
      <c r="Y15" s="148"/>
      <c r="Z15" s="148"/>
      <c r="AA15" s="148"/>
      <c r="AB15" s="149"/>
      <c r="AC15" s="149"/>
      <c r="AD15" s="149"/>
      <c r="AE15" s="149"/>
      <c r="AF15" s="149"/>
    </row>
    <row r="16" spans="2:33" x14ac:dyDescent="0.25">
      <c r="B16" s="147"/>
      <c r="C16" s="149"/>
      <c r="D16" s="188"/>
      <c r="E16" s="147"/>
      <c r="F16" s="183"/>
      <c r="G16" s="148"/>
      <c r="H16" s="148"/>
      <c r="I16" s="148"/>
      <c r="J16" s="148"/>
      <c r="K16" s="148"/>
      <c r="L16" s="148"/>
      <c r="M16" s="148"/>
      <c r="N16" s="148"/>
      <c r="O16" s="148"/>
      <c r="P16" s="148"/>
      <c r="Q16" s="148"/>
      <c r="R16" s="148"/>
      <c r="S16" s="148"/>
      <c r="T16" s="148"/>
      <c r="U16" s="148"/>
      <c r="V16" s="148"/>
      <c r="W16" s="148"/>
      <c r="X16" s="148"/>
      <c r="Y16" s="148"/>
      <c r="Z16" s="148"/>
      <c r="AA16" s="148"/>
      <c r="AB16" s="149"/>
      <c r="AC16" s="149"/>
      <c r="AD16" s="149"/>
      <c r="AE16" s="149"/>
      <c r="AF16" s="149"/>
    </row>
    <row r="17" spans="2:32" x14ac:dyDescent="0.25">
      <c r="B17" s="147"/>
      <c r="C17" s="149"/>
      <c r="D17" s="188"/>
      <c r="E17" s="147"/>
      <c r="F17" s="183"/>
      <c r="G17" s="148"/>
      <c r="H17" s="148"/>
      <c r="I17" s="148"/>
      <c r="J17" s="148"/>
      <c r="K17" s="148"/>
      <c r="L17" s="148"/>
      <c r="M17" s="148"/>
      <c r="N17" s="148"/>
      <c r="O17" s="148"/>
      <c r="P17" s="148"/>
      <c r="Q17" s="148"/>
      <c r="R17" s="148"/>
      <c r="S17" s="148"/>
      <c r="T17" s="148"/>
      <c r="U17" s="148"/>
      <c r="V17" s="148"/>
      <c r="W17" s="148"/>
      <c r="X17" s="148"/>
      <c r="Y17" s="148"/>
      <c r="Z17" s="148"/>
      <c r="AA17" s="148"/>
      <c r="AB17" s="149"/>
      <c r="AC17" s="149"/>
      <c r="AD17" s="149"/>
      <c r="AE17" s="149"/>
      <c r="AF17" s="149"/>
    </row>
    <row r="18" spans="2:32" x14ac:dyDescent="0.25">
      <c r="B18" s="147"/>
      <c r="C18" s="149"/>
      <c r="D18" s="188"/>
      <c r="E18" s="147"/>
      <c r="F18" s="183"/>
      <c r="G18" s="148"/>
      <c r="H18" s="148"/>
      <c r="I18" s="148"/>
      <c r="J18" s="148"/>
      <c r="K18" s="148"/>
      <c r="L18" s="148"/>
      <c r="M18" s="148"/>
      <c r="N18" s="148"/>
      <c r="O18" s="148"/>
      <c r="P18" s="148"/>
      <c r="Q18" s="148"/>
      <c r="R18" s="148"/>
      <c r="S18" s="148"/>
      <c r="T18" s="148"/>
      <c r="U18" s="148"/>
      <c r="V18" s="148"/>
      <c r="W18" s="148"/>
      <c r="X18" s="148"/>
      <c r="Y18" s="148"/>
      <c r="Z18" s="148"/>
      <c r="AA18" s="148"/>
      <c r="AB18" s="149"/>
      <c r="AC18" s="149"/>
      <c r="AD18" s="149"/>
      <c r="AE18" s="149"/>
      <c r="AF18" s="149"/>
    </row>
    <row r="19" spans="2:32" x14ac:dyDescent="0.25">
      <c r="B19" s="147"/>
      <c r="C19" s="149"/>
      <c r="D19" s="188"/>
      <c r="E19" s="147"/>
      <c r="F19" s="183"/>
      <c r="G19" s="148"/>
      <c r="H19" s="148"/>
      <c r="I19" s="148"/>
      <c r="J19" s="148"/>
      <c r="K19" s="148"/>
      <c r="L19" s="148"/>
      <c r="M19" s="148"/>
      <c r="N19" s="148"/>
      <c r="O19" s="148"/>
      <c r="P19" s="148"/>
      <c r="Q19" s="148"/>
      <c r="R19" s="148"/>
      <c r="S19" s="148"/>
      <c r="T19" s="148"/>
      <c r="U19" s="148"/>
      <c r="V19" s="148"/>
      <c r="W19" s="148"/>
      <c r="X19" s="148"/>
      <c r="Y19" s="148"/>
      <c r="Z19" s="148"/>
      <c r="AA19" s="148"/>
      <c r="AB19" s="149"/>
      <c r="AC19" s="149"/>
      <c r="AD19" s="149"/>
      <c r="AE19" s="149"/>
      <c r="AF19" s="149"/>
    </row>
    <row r="20" spans="2:32" x14ac:dyDescent="0.25">
      <c r="B20" s="199"/>
      <c r="C20" s="149"/>
      <c r="D20" s="188"/>
      <c r="E20" s="200"/>
      <c r="F20" s="201"/>
      <c r="G20" s="148"/>
      <c r="H20" s="148"/>
      <c r="I20" s="148"/>
      <c r="J20" s="148"/>
      <c r="K20" s="148"/>
      <c r="L20" s="148"/>
      <c r="M20" s="148"/>
      <c r="N20" s="148"/>
      <c r="O20" s="148"/>
      <c r="P20" s="148"/>
      <c r="Q20" s="148"/>
      <c r="R20" s="148"/>
      <c r="S20" s="148"/>
      <c r="T20" s="148"/>
      <c r="U20" s="148"/>
      <c r="V20" s="3"/>
      <c r="W20" s="3"/>
      <c r="X20" s="3"/>
      <c r="Y20" s="3"/>
      <c r="Z20" s="3"/>
      <c r="AA20" s="3"/>
      <c r="AB20" s="8"/>
      <c r="AC20" s="8"/>
      <c r="AD20" s="8"/>
      <c r="AE20" s="8"/>
      <c r="AF20" s="8"/>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827AF-29B4-4AB7-9B3D-46232B63F52A}">
  <dimension ref="B1:AG26"/>
  <sheetViews>
    <sheetView showGridLines="0" zoomScale="75" zoomScaleNormal="75" workbookViewId="0">
      <selection activeCell="E16" sqref="E16"/>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332</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85"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25.5" x14ac:dyDescent="0.25">
      <c r="B10" s="120" t="s">
        <v>333</v>
      </c>
      <c r="C10" s="167" t="s">
        <v>441</v>
      </c>
      <c r="D10" s="179" t="s">
        <v>334</v>
      </c>
      <c r="E10" s="122" t="s">
        <v>338</v>
      </c>
      <c r="F10" s="180" t="s">
        <v>146</v>
      </c>
      <c r="G10" s="105">
        <f>SUM(I10:T10)</f>
        <v>12</v>
      </c>
      <c r="H10" s="105"/>
      <c r="I10" s="105">
        <v>1</v>
      </c>
      <c r="J10" s="105">
        <v>1</v>
      </c>
      <c r="K10" s="105">
        <v>1</v>
      </c>
      <c r="L10" s="105">
        <v>1</v>
      </c>
      <c r="M10" s="105">
        <v>1</v>
      </c>
      <c r="N10" s="105">
        <v>1</v>
      </c>
      <c r="O10" s="105">
        <v>1</v>
      </c>
      <c r="P10" s="105">
        <v>1</v>
      </c>
      <c r="Q10" s="105">
        <v>1</v>
      </c>
      <c r="R10" s="105">
        <v>1</v>
      </c>
      <c r="S10" s="105">
        <v>1</v>
      </c>
      <c r="T10" s="105">
        <v>1</v>
      </c>
      <c r="U10" s="105"/>
      <c r="V10" s="105"/>
      <c r="W10" s="105"/>
      <c r="X10" s="105"/>
      <c r="Y10" s="105"/>
      <c r="Z10" s="105"/>
      <c r="AA10" s="105"/>
      <c r="AB10" s="105"/>
      <c r="AC10" s="105"/>
      <c r="AD10" s="105"/>
      <c r="AE10" s="105"/>
      <c r="AF10" s="154"/>
    </row>
    <row r="11" spans="2:33" ht="25.5" x14ac:dyDescent="0.25">
      <c r="B11" s="120" t="s">
        <v>339</v>
      </c>
      <c r="C11" s="167" t="s">
        <v>441</v>
      </c>
      <c r="D11" s="179" t="s">
        <v>334</v>
      </c>
      <c r="E11" s="122" t="s">
        <v>340</v>
      </c>
      <c r="F11" s="180" t="s">
        <v>105</v>
      </c>
      <c r="G11" s="123">
        <f t="shared" ref="G11:G13" si="0">SUM(I11:T11)</f>
        <v>15</v>
      </c>
      <c r="H11" s="105"/>
      <c r="I11" s="105">
        <v>1</v>
      </c>
      <c r="J11" s="105">
        <v>1</v>
      </c>
      <c r="K11" s="105">
        <v>1</v>
      </c>
      <c r="L11" s="105">
        <v>1</v>
      </c>
      <c r="M11" s="105">
        <v>2</v>
      </c>
      <c r="N11" s="105">
        <v>1</v>
      </c>
      <c r="O11" s="105">
        <v>2</v>
      </c>
      <c r="P11" s="105">
        <v>2</v>
      </c>
      <c r="Q11" s="105">
        <v>1</v>
      </c>
      <c r="R11" s="105">
        <v>1</v>
      </c>
      <c r="S11" s="105">
        <v>1</v>
      </c>
      <c r="T11" s="105">
        <v>1</v>
      </c>
      <c r="U11" s="105"/>
      <c r="V11" s="105"/>
      <c r="W11" s="105"/>
      <c r="X11" s="105"/>
      <c r="Y11" s="105"/>
      <c r="Z11" s="105"/>
      <c r="AA11" s="105"/>
      <c r="AB11" s="105"/>
      <c r="AC11" s="105"/>
      <c r="AD11" s="105"/>
      <c r="AE11" s="105"/>
      <c r="AF11" s="154"/>
    </row>
    <row r="12" spans="2:33" ht="25.5" x14ac:dyDescent="0.25">
      <c r="B12" s="120" t="s">
        <v>341</v>
      </c>
      <c r="C12" s="167" t="s">
        <v>441</v>
      </c>
      <c r="D12" s="179" t="s">
        <v>334</v>
      </c>
      <c r="E12" s="122" t="s">
        <v>342</v>
      </c>
      <c r="F12" s="180" t="s">
        <v>105</v>
      </c>
      <c r="G12" s="123">
        <f t="shared" si="0"/>
        <v>50</v>
      </c>
      <c r="H12" s="105"/>
      <c r="I12" s="105">
        <v>4</v>
      </c>
      <c r="J12" s="105">
        <v>4</v>
      </c>
      <c r="K12" s="105">
        <v>5</v>
      </c>
      <c r="L12" s="105">
        <v>4</v>
      </c>
      <c r="M12" s="105">
        <v>4</v>
      </c>
      <c r="N12" s="105">
        <v>4</v>
      </c>
      <c r="O12" s="105">
        <v>5</v>
      </c>
      <c r="P12" s="105">
        <v>5</v>
      </c>
      <c r="Q12" s="105">
        <v>5</v>
      </c>
      <c r="R12" s="105">
        <v>3</v>
      </c>
      <c r="S12" s="105">
        <v>3</v>
      </c>
      <c r="T12" s="105">
        <v>4</v>
      </c>
      <c r="U12" s="105"/>
      <c r="V12" s="105"/>
      <c r="W12" s="105"/>
      <c r="X12" s="105"/>
      <c r="Y12" s="105"/>
      <c r="Z12" s="105"/>
      <c r="AA12" s="105"/>
      <c r="AB12" s="105"/>
      <c r="AC12" s="105"/>
      <c r="AD12" s="105"/>
      <c r="AE12" s="105"/>
      <c r="AF12" s="154"/>
    </row>
    <row r="13" spans="2:33" ht="26.25" thickBot="1" x14ac:dyDescent="0.3">
      <c r="B13" s="125" t="s">
        <v>343</v>
      </c>
      <c r="C13" s="167" t="s">
        <v>441</v>
      </c>
      <c r="D13" s="181" t="s">
        <v>334</v>
      </c>
      <c r="E13" s="127" t="s">
        <v>344</v>
      </c>
      <c r="F13" s="182" t="s">
        <v>345</v>
      </c>
      <c r="G13" s="123">
        <f t="shared" si="0"/>
        <v>950</v>
      </c>
      <c r="H13" s="112"/>
      <c r="I13" s="112">
        <v>79</v>
      </c>
      <c r="J13" s="112">
        <v>79</v>
      </c>
      <c r="K13" s="112">
        <v>79</v>
      </c>
      <c r="L13" s="112">
        <v>79</v>
      </c>
      <c r="M13" s="112">
        <v>79</v>
      </c>
      <c r="N13" s="112">
        <v>80</v>
      </c>
      <c r="O13" s="112">
        <v>80</v>
      </c>
      <c r="P13" s="112">
        <v>79</v>
      </c>
      <c r="Q13" s="112">
        <v>79</v>
      </c>
      <c r="R13" s="112">
        <v>79</v>
      </c>
      <c r="S13" s="112">
        <v>79</v>
      </c>
      <c r="T13" s="112">
        <v>79</v>
      </c>
      <c r="U13" s="112"/>
      <c r="V13" s="112"/>
      <c r="W13" s="112"/>
      <c r="X13" s="112"/>
      <c r="Y13" s="112"/>
      <c r="Z13" s="112"/>
      <c r="AA13" s="112"/>
      <c r="AB13" s="112"/>
      <c r="AC13" s="112"/>
      <c r="AD13" s="112"/>
      <c r="AE13" s="112"/>
      <c r="AF13" s="159"/>
    </row>
    <row r="14" spans="2:33" x14ac:dyDescent="0.25">
      <c r="B14" s="147"/>
      <c r="C14" s="149"/>
      <c r="D14" s="188"/>
      <c r="E14" s="200"/>
      <c r="F14" s="212"/>
      <c r="G14" s="101"/>
      <c r="H14" s="101"/>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row>
    <row r="15" spans="2:33" ht="25.5" x14ac:dyDescent="0.25">
      <c r="B15" s="120" t="s">
        <v>346</v>
      </c>
      <c r="C15" s="167" t="s">
        <v>441</v>
      </c>
      <c r="D15" s="179" t="s">
        <v>334</v>
      </c>
      <c r="E15" s="122" t="s">
        <v>347</v>
      </c>
      <c r="F15" s="180" t="s">
        <v>200</v>
      </c>
      <c r="G15" s="123">
        <f>SUM(I15:T15)</f>
        <v>4</v>
      </c>
      <c r="H15" s="123"/>
      <c r="I15" s="123"/>
      <c r="J15" s="123"/>
      <c r="K15" s="123"/>
      <c r="L15" s="123"/>
      <c r="M15" s="123">
        <v>1</v>
      </c>
      <c r="N15" s="123"/>
      <c r="O15" s="123"/>
      <c r="P15" s="123">
        <v>1</v>
      </c>
      <c r="Q15" s="123">
        <v>1</v>
      </c>
      <c r="R15" s="123"/>
      <c r="S15" s="123">
        <v>1</v>
      </c>
      <c r="T15" s="123"/>
      <c r="U15" s="123"/>
      <c r="V15" s="123"/>
      <c r="W15" s="123"/>
      <c r="X15" s="123"/>
      <c r="Y15" s="123"/>
      <c r="Z15" s="123"/>
      <c r="AA15" s="123"/>
      <c r="AB15" s="121"/>
      <c r="AC15" s="121"/>
      <c r="AD15" s="121"/>
      <c r="AE15" s="121"/>
      <c r="AF15" s="124"/>
    </row>
    <row r="16" spans="2:33" ht="38.25" x14ac:dyDescent="0.25">
      <c r="B16" s="120" t="s">
        <v>348</v>
      </c>
      <c r="C16" s="167" t="s">
        <v>441</v>
      </c>
      <c r="D16" s="179" t="s">
        <v>334</v>
      </c>
      <c r="E16" s="122" t="s">
        <v>335</v>
      </c>
      <c r="F16" s="180" t="s">
        <v>337</v>
      </c>
      <c r="G16" s="123">
        <f t="shared" ref="G16:G17" si="1">SUM(I16:T16)</f>
        <v>2</v>
      </c>
      <c r="H16" s="123"/>
      <c r="I16" s="123"/>
      <c r="J16" s="123"/>
      <c r="K16" s="123"/>
      <c r="L16" s="123"/>
      <c r="M16" s="123">
        <v>1</v>
      </c>
      <c r="N16" s="123"/>
      <c r="O16" s="123"/>
      <c r="P16" s="123"/>
      <c r="Q16" s="123"/>
      <c r="R16" s="123">
        <v>1</v>
      </c>
      <c r="S16" s="123"/>
      <c r="T16" s="123"/>
      <c r="U16" s="123"/>
      <c r="V16" s="123"/>
      <c r="W16" s="123"/>
      <c r="X16" s="123"/>
      <c r="Y16" s="123"/>
      <c r="Z16" s="123"/>
      <c r="AA16" s="123"/>
      <c r="AB16" s="121"/>
      <c r="AC16" s="121"/>
      <c r="AD16" s="121"/>
      <c r="AE16" s="121"/>
      <c r="AF16" s="124"/>
    </row>
    <row r="17" spans="2:32" ht="26.25" thickBot="1" x14ac:dyDescent="0.3">
      <c r="B17" s="125" t="s">
        <v>349</v>
      </c>
      <c r="C17" s="167" t="s">
        <v>441</v>
      </c>
      <c r="D17" s="181" t="s">
        <v>334</v>
      </c>
      <c r="E17" s="127" t="s">
        <v>336</v>
      </c>
      <c r="F17" s="182" t="s">
        <v>350</v>
      </c>
      <c r="G17" s="123">
        <f t="shared" si="1"/>
        <v>4</v>
      </c>
      <c r="H17" s="128"/>
      <c r="I17" s="128"/>
      <c r="J17" s="128"/>
      <c r="K17" s="128"/>
      <c r="L17" s="128">
        <v>1</v>
      </c>
      <c r="M17" s="128"/>
      <c r="N17" s="128">
        <v>1</v>
      </c>
      <c r="O17" s="128"/>
      <c r="P17" s="128"/>
      <c r="Q17" s="128"/>
      <c r="R17" s="128">
        <v>1</v>
      </c>
      <c r="S17" s="128"/>
      <c r="T17" s="128">
        <v>1</v>
      </c>
      <c r="U17" s="128"/>
      <c r="V17" s="128"/>
      <c r="W17" s="128"/>
      <c r="X17" s="128"/>
      <c r="Y17" s="128"/>
      <c r="Z17" s="128"/>
      <c r="AA17" s="128"/>
      <c r="AB17" s="126"/>
      <c r="AC17" s="126"/>
      <c r="AD17" s="126"/>
      <c r="AE17" s="126"/>
      <c r="AF17" s="129"/>
    </row>
    <row r="18" spans="2:32" x14ac:dyDescent="0.25">
      <c r="B18" s="147"/>
      <c r="C18" s="149"/>
      <c r="D18" s="188"/>
      <c r="E18" s="147"/>
      <c r="F18" s="183"/>
      <c r="G18" s="148"/>
      <c r="H18" s="148"/>
      <c r="I18" s="148"/>
      <c r="J18" s="148"/>
      <c r="K18" s="148"/>
      <c r="L18" s="148"/>
      <c r="M18" s="148"/>
      <c r="N18" s="148"/>
      <c r="O18" s="148"/>
      <c r="P18" s="148"/>
      <c r="Q18" s="148"/>
      <c r="R18" s="148"/>
      <c r="S18" s="148"/>
      <c r="T18" s="148"/>
      <c r="U18" s="148"/>
      <c r="V18" s="148"/>
      <c r="W18" s="148"/>
      <c r="X18" s="148"/>
      <c r="Y18" s="148"/>
      <c r="Z18" s="148"/>
      <c r="AA18" s="148"/>
      <c r="AB18" s="149"/>
      <c r="AC18" s="149"/>
      <c r="AD18" s="149"/>
      <c r="AE18" s="149"/>
      <c r="AF18" s="149"/>
    </row>
    <row r="19" spans="2:32" x14ac:dyDescent="0.25">
      <c r="B19" s="147"/>
      <c r="C19" s="149"/>
      <c r="D19" s="188"/>
      <c r="E19" s="147"/>
      <c r="F19" s="183"/>
      <c r="G19" s="148"/>
      <c r="H19" s="148"/>
      <c r="I19" s="148"/>
      <c r="J19" s="148"/>
      <c r="K19" s="148"/>
      <c r="L19" s="148"/>
      <c r="M19" s="148"/>
      <c r="N19" s="148"/>
      <c r="O19" s="148"/>
      <c r="P19" s="148"/>
      <c r="Q19" s="148"/>
      <c r="R19" s="148"/>
      <c r="S19" s="148"/>
      <c r="T19" s="148"/>
      <c r="U19" s="148"/>
      <c r="V19" s="148"/>
      <c r="W19" s="148"/>
      <c r="X19" s="148"/>
      <c r="Y19" s="148"/>
      <c r="Z19" s="148"/>
      <c r="AA19" s="148"/>
      <c r="AB19" s="149"/>
      <c r="AC19" s="149"/>
      <c r="AD19" s="149"/>
      <c r="AE19" s="149"/>
      <c r="AF19" s="149"/>
    </row>
    <row r="20" spans="2:32" x14ac:dyDescent="0.25">
      <c r="B20" s="147"/>
      <c r="C20" s="149"/>
      <c r="D20" s="188"/>
      <c r="E20" s="147"/>
      <c r="F20" s="183"/>
      <c r="G20" s="148"/>
      <c r="H20" s="148"/>
      <c r="I20" s="148"/>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row>
    <row r="21" spans="2:32" x14ac:dyDescent="0.25">
      <c r="B21" s="147"/>
      <c r="C21" s="149"/>
      <c r="D21" s="188"/>
      <c r="E21" s="147"/>
      <c r="F21" s="183"/>
      <c r="G21" s="148"/>
      <c r="H21" s="148"/>
      <c r="I21" s="148"/>
      <c r="J21" s="148"/>
      <c r="K21" s="148"/>
      <c r="L21" s="148"/>
      <c r="M21" s="148"/>
      <c r="N21" s="148"/>
      <c r="O21" s="148"/>
      <c r="P21" s="148"/>
      <c r="Q21" s="148"/>
      <c r="R21" s="148"/>
      <c r="S21" s="148"/>
      <c r="T21" s="148"/>
      <c r="U21" s="148"/>
      <c r="V21" s="148"/>
      <c r="W21" s="148"/>
      <c r="X21" s="148"/>
      <c r="Y21" s="148"/>
      <c r="Z21" s="148"/>
      <c r="AA21" s="148"/>
      <c r="AB21" s="149"/>
      <c r="AC21" s="149"/>
      <c r="AD21" s="149"/>
      <c r="AE21" s="149"/>
      <c r="AF21" s="149"/>
    </row>
    <row r="22" spans="2:32" x14ac:dyDescent="0.25">
      <c r="B22" s="147"/>
      <c r="C22" s="149"/>
      <c r="D22" s="188"/>
      <c r="E22" s="147"/>
      <c r="F22" s="183"/>
      <c r="G22" s="148"/>
      <c r="H22" s="148"/>
      <c r="I22" s="148"/>
      <c r="J22" s="148"/>
      <c r="K22" s="148"/>
      <c r="L22" s="148"/>
      <c r="M22" s="148"/>
      <c r="N22" s="148"/>
      <c r="O22" s="148"/>
      <c r="P22" s="148"/>
      <c r="Q22" s="148"/>
      <c r="R22" s="148"/>
      <c r="S22" s="148"/>
      <c r="T22" s="148"/>
      <c r="U22" s="148"/>
      <c r="V22" s="148"/>
      <c r="W22" s="148"/>
      <c r="X22" s="148"/>
      <c r="Y22" s="148"/>
      <c r="Z22" s="148"/>
      <c r="AA22" s="148"/>
      <c r="AB22" s="149"/>
      <c r="AC22" s="149"/>
      <c r="AD22" s="149"/>
      <c r="AE22" s="149"/>
      <c r="AF22" s="149"/>
    </row>
    <row r="23" spans="2:32" x14ac:dyDescent="0.25">
      <c r="B23" s="147"/>
      <c r="C23" s="149"/>
      <c r="D23" s="188"/>
      <c r="E23" s="147"/>
      <c r="F23" s="183"/>
      <c r="G23" s="148"/>
      <c r="H23" s="148"/>
      <c r="I23" s="148"/>
      <c r="J23" s="148"/>
      <c r="K23" s="148"/>
      <c r="L23" s="148"/>
      <c r="M23" s="148"/>
      <c r="N23" s="148"/>
      <c r="O23" s="148"/>
      <c r="P23" s="148"/>
      <c r="Q23" s="148"/>
      <c r="R23" s="148"/>
      <c r="S23" s="148"/>
      <c r="T23" s="148"/>
      <c r="U23" s="148"/>
      <c r="V23" s="148"/>
      <c r="W23" s="148"/>
      <c r="X23" s="148"/>
      <c r="Y23" s="148"/>
      <c r="Z23" s="148"/>
      <c r="AA23" s="148"/>
      <c r="AB23" s="149"/>
      <c r="AC23" s="149"/>
      <c r="AD23" s="149"/>
      <c r="AE23" s="149"/>
      <c r="AF23" s="149"/>
    </row>
    <row r="24" spans="2:32" x14ac:dyDescent="0.25">
      <c r="B24" s="147"/>
      <c r="C24" s="149"/>
      <c r="D24" s="188"/>
      <c r="E24" s="147"/>
      <c r="F24" s="183"/>
      <c r="G24" s="148"/>
      <c r="H24" s="148"/>
      <c r="I24" s="148"/>
      <c r="J24" s="148"/>
      <c r="K24" s="148"/>
      <c r="L24" s="148"/>
      <c r="M24" s="148"/>
      <c r="N24" s="148"/>
      <c r="O24" s="148"/>
      <c r="P24" s="148"/>
      <c r="Q24" s="148"/>
      <c r="R24" s="148"/>
      <c r="S24" s="148"/>
      <c r="T24" s="148"/>
      <c r="U24" s="148"/>
      <c r="V24" s="148"/>
      <c r="W24" s="148"/>
      <c r="X24" s="148"/>
      <c r="Y24" s="148"/>
      <c r="Z24" s="148"/>
      <c r="AA24" s="148"/>
      <c r="AB24" s="149"/>
      <c r="AC24" s="149"/>
      <c r="AD24" s="149"/>
      <c r="AE24" s="149"/>
      <c r="AF24" s="149"/>
    </row>
    <row r="25" spans="2:32" x14ac:dyDescent="0.25">
      <c r="B25" s="147"/>
      <c r="C25" s="149"/>
      <c r="D25" s="188"/>
      <c r="E25" s="147"/>
      <c r="F25" s="183"/>
      <c r="G25" s="148"/>
      <c r="H25" s="148"/>
      <c r="I25" s="148"/>
      <c r="J25" s="148"/>
      <c r="K25" s="148"/>
      <c r="L25" s="148"/>
      <c r="M25" s="148"/>
      <c r="N25" s="148"/>
      <c r="O25" s="148"/>
      <c r="P25" s="148"/>
      <c r="Q25" s="148"/>
      <c r="R25" s="148"/>
      <c r="S25" s="148"/>
      <c r="T25" s="148"/>
      <c r="U25" s="148"/>
      <c r="V25" s="148"/>
      <c r="W25" s="148"/>
      <c r="X25" s="148"/>
      <c r="Y25" s="148"/>
      <c r="Z25" s="148"/>
      <c r="AA25" s="148"/>
      <c r="AB25" s="149"/>
      <c r="AC25" s="149"/>
      <c r="AD25" s="149"/>
      <c r="AE25" s="149"/>
      <c r="AF25" s="149"/>
    </row>
    <row r="26" spans="2:32" x14ac:dyDescent="0.25">
      <c r="B26" s="199"/>
      <c r="C26" s="149"/>
      <c r="D26" s="188"/>
      <c r="E26" s="200"/>
      <c r="F26" s="201"/>
      <c r="G26" s="148"/>
      <c r="H26" s="148"/>
      <c r="I26" s="148"/>
      <c r="J26" s="148"/>
      <c r="K26" s="148"/>
      <c r="L26" s="148"/>
      <c r="M26" s="148"/>
      <c r="N26" s="148"/>
      <c r="O26" s="148"/>
      <c r="P26" s="148"/>
      <c r="Q26" s="148"/>
      <c r="R26" s="148"/>
      <c r="S26" s="148"/>
      <c r="T26" s="148"/>
      <c r="U26" s="148"/>
      <c r="V26" s="3"/>
      <c r="W26" s="3"/>
      <c r="X26" s="3"/>
      <c r="Y26" s="3"/>
      <c r="Z26" s="3"/>
      <c r="AA26" s="3"/>
      <c r="AB26" s="8"/>
      <c r="AC26" s="8"/>
      <c r="AD26" s="8"/>
      <c r="AE26" s="8"/>
      <c r="AF26" s="8"/>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48F31-EBE0-401D-ADCD-4BD2F21C0AC4}">
  <dimension ref="B1:AG27"/>
  <sheetViews>
    <sheetView showGridLines="0" topLeftCell="A16" zoomScale="75" zoomScaleNormal="75" workbookViewId="0">
      <selection activeCell="E18" sqref="E18"/>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351</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85"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63" x14ac:dyDescent="0.25">
      <c r="B10" s="214" t="s">
        <v>364</v>
      </c>
      <c r="C10" s="167" t="s">
        <v>441</v>
      </c>
      <c r="D10" s="216" t="s">
        <v>355</v>
      </c>
      <c r="E10" s="217" t="s">
        <v>352</v>
      </c>
      <c r="F10" s="180" t="s">
        <v>356</v>
      </c>
      <c r="G10" s="255">
        <f>SUM(I10:T10)</f>
        <v>36</v>
      </c>
      <c r="H10" s="218"/>
      <c r="I10" s="218">
        <v>3</v>
      </c>
      <c r="J10" s="231">
        <v>3</v>
      </c>
      <c r="K10" s="231">
        <v>3</v>
      </c>
      <c r="L10" s="231">
        <v>3</v>
      </c>
      <c r="M10" s="231">
        <v>3</v>
      </c>
      <c r="N10" s="231">
        <v>3</v>
      </c>
      <c r="O10" s="231">
        <v>3</v>
      </c>
      <c r="P10" s="231">
        <v>3</v>
      </c>
      <c r="Q10" s="231">
        <v>3</v>
      </c>
      <c r="R10" s="231">
        <v>3</v>
      </c>
      <c r="S10" s="231">
        <v>3</v>
      </c>
      <c r="T10" s="231">
        <v>3</v>
      </c>
      <c r="U10" s="218"/>
      <c r="V10" s="218"/>
      <c r="W10" s="218"/>
      <c r="X10" s="218"/>
      <c r="Y10" s="218"/>
      <c r="Z10" s="218"/>
      <c r="AA10" s="218"/>
      <c r="AB10" s="218"/>
      <c r="AC10" s="218"/>
      <c r="AD10" s="218"/>
      <c r="AE10" s="218"/>
      <c r="AF10" s="219"/>
    </row>
    <row r="11" spans="2:33" ht="47.25" x14ac:dyDescent="0.25">
      <c r="B11" s="214" t="s">
        <v>365</v>
      </c>
      <c r="C11" s="167" t="s">
        <v>441</v>
      </c>
      <c r="D11" s="216" t="s">
        <v>355</v>
      </c>
      <c r="E11" s="217" t="s">
        <v>353</v>
      </c>
      <c r="F11" s="180" t="s">
        <v>356</v>
      </c>
      <c r="G11" s="255">
        <f t="shared" ref="G11:G13" si="0">SUM(I11:T11)</f>
        <v>72</v>
      </c>
      <c r="H11" s="218"/>
      <c r="I11" s="218">
        <v>6</v>
      </c>
      <c r="J11" s="231">
        <v>6</v>
      </c>
      <c r="K11" s="231">
        <v>6</v>
      </c>
      <c r="L11" s="231">
        <v>6</v>
      </c>
      <c r="M11" s="231">
        <v>6</v>
      </c>
      <c r="N11" s="231">
        <v>6</v>
      </c>
      <c r="O11" s="231">
        <v>6</v>
      </c>
      <c r="P11" s="231">
        <v>6</v>
      </c>
      <c r="Q11" s="231">
        <v>6</v>
      </c>
      <c r="R11" s="231">
        <v>6</v>
      </c>
      <c r="S11" s="231">
        <v>6</v>
      </c>
      <c r="T11" s="231">
        <v>6</v>
      </c>
      <c r="U11" s="218"/>
      <c r="V11" s="218"/>
      <c r="W11" s="218"/>
      <c r="X11" s="218"/>
      <c r="Y11" s="218"/>
      <c r="Z11" s="218"/>
      <c r="AA11" s="218"/>
      <c r="AB11" s="218"/>
      <c r="AC11" s="218"/>
      <c r="AD11" s="218"/>
      <c r="AE11" s="218"/>
      <c r="AF11" s="219"/>
    </row>
    <row r="12" spans="2:33" ht="47.25" x14ac:dyDescent="0.25">
      <c r="B12" s="214" t="s">
        <v>366</v>
      </c>
      <c r="C12" s="167" t="s">
        <v>441</v>
      </c>
      <c r="D12" s="216" t="s">
        <v>355</v>
      </c>
      <c r="E12" s="217" t="s">
        <v>354</v>
      </c>
      <c r="F12" s="180" t="s">
        <v>356</v>
      </c>
      <c r="G12" s="255">
        <f t="shared" si="0"/>
        <v>132</v>
      </c>
      <c r="H12" s="218"/>
      <c r="I12" s="218">
        <v>11</v>
      </c>
      <c r="J12" s="231">
        <v>11</v>
      </c>
      <c r="K12" s="231">
        <v>11</v>
      </c>
      <c r="L12" s="231">
        <v>11</v>
      </c>
      <c r="M12" s="231">
        <v>11</v>
      </c>
      <c r="N12" s="231">
        <v>11</v>
      </c>
      <c r="O12" s="231">
        <v>11</v>
      </c>
      <c r="P12" s="231">
        <v>11</v>
      </c>
      <c r="Q12" s="231">
        <v>11</v>
      </c>
      <c r="R12" s="231">
        <v>11</v>
      </c>
      <c r="S12" s="231">
        <v>11</v>
      </c>
      <c r="T12" s="231">
        <v>11</v>
      </c>
      <c r="U12" s="218"/>
      <c r="V12" s="218"/>
      <c r="W12" s="218"/>
      <c r="X12" s="218"/>
      <c r="Y12" s="218"/>
      <c r="Z12" s="218"/>
      <c r="AA12" s="218"/>
      <c r="AB12" s="218"/>
      <c r="AC12" s="218"/>
      <c r="AD12" s="218"/>
      <c r="AE12" s="218"/>
      <c r="AF12" s="219"/>
    </row>
    <row r="13" spans="2:33" ht="63.75" thickBot="1" x14ac:dyDescent="0.3">
      <c r="B13" s="220" t="s">
        <v>367</v>
      </c>
      <c r="C13" s="167" t="s">
        <v>441</v>
      </c>
      <c r="D13" s="222" t="s">
        <v>355</v>
      </c>
      <c r="E13" s="223" t="s">
        <v>368</v>
      </c>
      <c r="F13" s="182" t="s">
        <v>356</v>
      </c>
      <c r="G13" s="255">
        <f t="shared" si="0"/>
        <v>48</v>
      </c>
      <c r="H13" s="224"/>
      <c r="I13" s="224">
        <v>4</v>
      </c>
      <c r="J13" s="233">
        <v>4</v>
      </c>
      <c r="K13" s="233">
        <v>4</v>
      </c>
      <c r="L13" s="233">
        <v>4</v>
      </c>
      <c r="M13" s="233">
        <v>4</v>
      </c>
      <c r="N13" s="233">
        <v>4</v>
      </c>
      <c r="O13" s="233">
        <v>4</v>
      </c>
      <c r="P13" s="233">
        <v>4</v>
      </c>
      <c r="Q13" s="233">
        <v>4</v>
      </c>
      <c r="R13" s="233">
        <v>4</v>
      </c>
      <c r="S13" s="233">
        <v>4</v>
      </c>
      <c r="T13" s="233">
        <v>4</v>
      </c>
      <c r="U13" s="224"/>
      <c r="V13" s="224"/>
      <c r="W13" s="224"/>
      <c r="X13" s="224"/>
      <c r="Y13" s="224"/>
      <c r="Z13" s="224"/>
      <c r="AA13" s="224"/>
      <c r="AB13" s="224"/>
      <c r="AC13" s="224"/>
      <c r="AD13" s="224"/>
      <c r="AE13" s="224"/>
      <c r="AF13" s="225"/>
    </row>
    <row r="14" spans="2:33" ht="15.75" x14ac:dyDescent="0.25">
      <c r="B14" s="226"/>
      <c r="C14" s="227"/>
      <c r="D14" s="228"/>
      <c r="E14" s="229"/>
      <c r="F14" s="212"/>
      <c r="G14" s="230"/>
      <c r="H14" s="230"/>
      <c r="I14" s="230"/>
      <c r="J14" s="230"/>
      <c r="K14" s="230"/>
      <c r="L14" s="230"/>
      <c r="M14" s="230"/>
      <c r="N14" s="230"/>
      <c r="O14" s="230"/>
      <c r="P14" s="230"/>
      <c r="Q14" s="230"/>
      <c r="R14" s="230"/>
      <c r="S14" s="230"/>
      <c r="T14" s="230"/>
      <c r="U14" s="230"/>
      <c r="V14" s="230"/>
      <c r="W14" s="230"/>
      <c r="X14" s="230"/>
      <c r="Y14" s="230"/>
      <c r="Z14" s="230"/>
      <c r="AA14" s="230"/>
      <c r="AB14" s="230"/>
      <c r="AC14" s="230"/>
      <c r="AD14" s="230"/>
      <c r="AE14" s="230"/>
      <c r="AF14" s="230"/>
    </row>
    <row r="15" spans="2:33" ht="78.75" x14ac:dyDescent="0.25">
      <c r="B15" s="214" t="s">
        <v>369</v>
      </c>
      <c r="C15" s="167" t="s">
        <v>441</v>
      </c>
      <c r="D15" s="216" t="s">
        <v>355</v>
      </c>
      <c r="E15" s="217" t="s">
        <v>358</v>
      </c>
      <c r="F15" s="180" t="s">
        <v>146</v>
      </c>
      <c r="G15" s="255">
        <f>SUM(I15:T15)</f>
        <v>24</v>
      </c>
      <c r="H15" s="231"/>
      <c r="I15" s="231">
        <v>2</v>
      </c>
      <c r="J15" s="231">
        <v>2</v>
      </c>
      <c r="K15" s="231">
        <v>2</v>
      </c>
      <c r="L15" s="231">
        <v>2</v>
      </c>
      <c r="M15" s="231">
        <v>2</v>
      </c>
      <c r="N15" s="231">
        <v>2</v>
      </c>
      <c r="O15" s="231">
        <v>2</v>
      </c>
      <c r="P15" s="231">
        <v>2</v>
      </c>
      <c r="Q15" s="231">
        <v>2</v>
      </c>
      <c r="R15" s="231">
        <v>2</v>
      </c>
      <c r="S15" s="231">
        <v>2</v>
      </c>
      <c r="T15" s="231">
        <v>2</v>
      </c>
      <c r="U15" s="231"/>
      <c r="V15" s="231"/>
      <c r="W15" s="231"/>
      <c r="X15" s="231"/>
      <c r="Y15" s="231"/>
      <c r="Z15" s="231"/>
      <c r="AA15" s="231"/>
      <c r="AB15" s="215"/>
      <c r="AC15" s="215"/>
      <c r="AD15" s="215"/>
      <c r="AE15" s="215"/>
      <c r="AF15" s="232"/>
    </row>
    <row r="16" spans="2:33" ht="78.75" x14ac:dyDescent="0.25">
      <c r="B16" s="214" t="s">
        <v>357</v>
      </c>
      <c r="C16" s="167" t="s">
        <v>441</v>
      </c>
      <c r="D16" s="216" t="s">
        <v>355</v>
      </c>
      <c r="E16" s="217" t="s">
        <v>359</v>
      </c>
      <c r="F16" s="180" t="s">
        <v>362</v>
      </c>
      <c r="G16" s="255">
        <f t="shared" ref="G16:G18" si="1">SUM(I16:T16)</f>
        <v>24</v>
      </c>
      <c r="H16" s="231"/>
      <c r="I16" s="231">
        <v>2</v>
      </c>
      <c r="J16" s="231">
        <v>2</v>
      </c>
      <c r="K16" s="231">
        <v>2</v>
      </c>
      <c r="L16" s="231">
        <v>2</v>
      </c>
      <c r="M16" s="231">
        <v>2</v>
      </c>
      <c r="N16" s="231">
        <v>2</v>
      </c>
      <c r="O16" s="231">
        <v>2</v>
      </c>
      <c r="P16" s="231">
        <v>2</v>
      </c>
      <c r="Q16" s="231">
        <v>2</v>
      </c>
      <c r="R16" s="231">
        <v>2</v>
      </c>
      <c r="S16" s="231">
        <v>2</v>
      </c>
      <c r="T16" s="231">
        <v>2</v>
      </c>
      <c r="U16" s="231"/>
      <c r="V16" s="231"/>
      <c r="W16" s="231"/>
      <c r="X16" s="231"/>
      <c r="Y16" s="231"/>
      <c r="Z16" s="231"/>
      <c r="AA16" s="231"/>
      <c r="AB16" s="215"/>
      <c r="AC16" s="215"/>
      <c r="AD16" s="215"/>
      <c r="AE16" s="215"/>
      <c r="AF16" s="232"/>
    </row>
    <row r="17" spans="2:32" ht="78.75" x14ac:dyDescent="0.25">
      <c r="B17" s="214" t="s">
        <v>370</v>
      </c>
      <c r="C17" s="167" t="s">
        <v>441</v>
      </c>
      <c r="D17" s="216" t="s">
        <v>355</v>
      </c>
      <c r="E17" s="217" t="s">
        <v>360</v>
      </c>
      <c r="F17" s="180" t="s">
        <v>363</v>
      </c>
      <c r="G17" s="255">
        <f t="shared" si="1"/>
        <v>12</v>
      </c>
      <c r="H17" s="231"/>
      <c r="I17" s="231">
        <v>1</v>
      </c>
      <c r="J17" s="231">
        <v>1</v>
      </c>
      <c r="K17" s="231">
        <v>1</v>
      </c>
      <c r="L17" s="231">
        <v>1</v>
      </c>
      <c r="M17" s="231">
        <v>1</v>
      </c>
      <c r="N17" s="231">
        <v>1</v>
      </c>
      <c r="O17" s="231">
        <v>1</v>
      </c>
      <c r="P17" s="231">
        <v>1</v>
      </c>
      <c r="Q17" s="231">
        <v>1</v>
      </c>
      <c r="R17" s="231">
        <v>1</v>
      </c>
      <c r="S17" s="231">
        <v>1</v>
      </c>
      <c r="T17" s="231">
        <v>1</v>
      </c>
      <c r="U17" s="231"/>
      <c r="V17" s="231"/>
      <c r="W17" s="231"/>
      <c r="X17" s="231"/>
      <c r="Y17" s="231"/>
      <c r="Z17" s="231"/>
      <c r="AA17" s="231"/>
      <c r="AB17" s="215"/>
      <c r="AC17" s="215"/>
      <c r="AD17" s="215"/>
      <c r="AE17" s="215"/>
      <c r="AF17" s="232"/>
    </row>
    <row r="18" spans="2:32" ht="111" thickBot="1" x14ac:dyDescent="0.3">
      <c r="B18" s="220" t="s">
        <v>371</v>
      </c>
      <c r="C18" s="167" t="s">
        <v>441</v>
      </c>
      <c r="D18" s="222" t="s">
        <v>355</v>
      </c>
      <c r="E18" s="223" t="s">
        <v>361</v>
      </c>
      <c r="F18" s="182" t="s">
        <v>356</v>
      </c>
      <c r="G18" s="255">
        <f t="shared" si="1"/>
        <v>108</v>
      </c>
      <c r="H18" s="233"/>
      <c r="I18" s="233">
        <v>9</v>
      </c>
      <c r="J18" s="233">
        <v>9</v>
      </c>
      <c r="K18" s="233">
        <v>9</v>
      </c>
      <c r="L18" s="233">
        <v>9</v>
      </c>
      <c r="M18" s="233">
        <v>9</v>
      </c>
      <c r="N18" s="233">
        <v>9</v>
      </c>
      <c r="O18" s="233">
        <v>9</v>
      </c>
      <c r="P18" s="233">
        <v>9</v>
      </c>
      <c r="Q18" s="233">
        <v>9</v>
      </c>
      <c r="R18" s="233">
        <v>9</v>
      </c>
      <c r="S18" s="233">
        <v>9</v>
      </c>
      <c r="T18" s="233">
        <v>9</v>
      </c>
      <c r="U18" s="233"/>
      <c r="V18" s="233"/>
      <c r="W18" s="233"/>
      <c r="X18" s="233"/>
      <c r="Y18" s="233"/>
      <c r="Z18" s="233"/>
      <c r="AA18" s="233"/>
      <c r="AB18" s="221"/>
      <c r="AC18" s="221"/>
      <c r="AD18" s="221"/>
      <c r="AE18" s="221"/>
      <c r="AF18" s="234"/>
    </row>
    <row r="19" spans="2:32" x14ac:dyDescent="0.25">
      <c r="B19" s="147"/>
      <c r="C19" s="149"/>
      <c r="D19" s="188"/>
      <c r="E19" s="147"/>
      <c r="F19" s="183"/>
      <c r="G19" s="148"/>
      <c r="H19" s="148"/>
      <c r="I19" s="148"/>
      <c r="J19" s="148"/>
      <c r="K19" s="148"/>
      <c r="L19" s="148"/>
      <c r="M19" s="148"/>
      <c r="N19" s="148"/>
      <c r="O19" s="148"/>
      <c r="P19" s="148"/>
      <c r="Q19" s="148"/>
      <c r="R19" s="148"/>
      <c r="S19" s="148"/>
      <c r="T19" s="148"/>
      <c r="U19" s="148"/>
      <c r="V19" s="148"/>
      <c r="W19" s="148"/>
      <c r="X19" s="148"/>
      <c r="Y19" s="148"/>
      <c r="Z19" s="148"/>
      <c r="AA19" s="148"/>
      <c r="AB19" s="149"/>
      <c r="AC19" s="149"/>
      <c r="AD19" s="149"/>
      <c r="AE19" s="149"/>
      <c r="AF19" s="149"/>
    </row>
    <row r="20" spans="2:32" x14ac:dyDescent="0.25">
      <c r="B20" s="147"/>
      <c r="C20" s="149"/>
      <c r="D20" s="188"/>
      <c r="E20" s="147"/>
      <c r="F20" s="183"/>
      <c r="G20" s="148"/>
      <c r="H20" s="148"/>
      <c r="I20" s="148"/>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row>
    <row r="21" spans="2:32" x14ac:dyDescent="0.25">
      <c r="B21" s="147"/>
      <c r="C21" s="149"/>
      <c r="D21" s="188"/>
      <c r="E21" s="147"/>
      <c r="F21" s="183"/>
      <c r="G21" s="148"/>
      <c r="H21" s="148"/>
      <c r="I21" s="148"/>
      <c r="J21" s="148"/>
      <c r="K21" s="148"/>
      <c r="L21" s="148"/>
      <c r="M21" s="148"/>
      <c r="N21" s="148"/>
      <c r="O21" s="148"/>
      <c r="P21" s="148"/>
      <c r="Q21" s="148"/>
      <c r="R21" s="148"/>
      <c r="S21" s="148"/>
      <c r="T21" s="148"/>
      <c r="U21" s="148"/>
      <c r="V21" s="148"/>
      <c r="W21" s="148"/>
      <c r="X21" s="148"/>
      <c r="Y21" s="148"/>
      <c r="Z21" s="148"/>
      <c r="AA21" s="148"/>
      <c r="AB21" s="149"/>
      <c r="AC21" s="149"/>
      <c r="AD21" s="149"/>
      <c r="AE21" s="149"/>
      <c r="AF21" s="149"/>
    </row>
    <row r="22" spans="2:32" x14ac:dyDescent="0.25">
      <c r="B22" s="147"/>
      <c r="C22" s="149"/>
      <c r="D22" s="188"/>
      <c r="E22" s="147"/>
      <c r="F22" s="183"/>
      <c r="G22" s="148"/>
      <c r="H22" s="148"/>
      <c r="I22" s="148"/>
      <c r="J22" s="148"/>
      <c r="K22" s="148"/>
      <c r="L22" s="148"/>
      <c r="M22" s="148"/>
      <c r="N22" s="148"/>
      <c r="O22" s="148"/>
      <c r="P22" s="148"/>
      <c r="Q22" s="148"/>
      <c r="R22" s="148"/>
      <c r="S22" s="148"/>
      <c r="T22" s="148"/>
      <c r="U22" s="148"/>
      <c r="V22" s="148"/>
      <c r="W22" s="148"/>
      <c r="X22" s="148"/>
      <c r="Y22" s="148"/>
      <c r="Z22" s="148"/>
      <c r="AA22" s="148"/>
      <c r="AB22" s="149"/>
      <c r="AC22" s="149"/>
      <c r="AD22" s="149"/>
      <c r="AE22" s="149"/>
      <c r="AF22" s="149"/>
    </row>
    <row r="23" spans="2:32" x14ac:dyDescent="0.25">
      <c r="B23" s="147"/>
      <c r="C23" s="149"/>
      <c r="D23" s="188"/>
      <c r="E23" s="147"/>
      <c r="F23" s="183"/>
      <c r="G23" s="148"/>
      <c r="H23" s="148"/>
      <c r="I23" s="148"/>
      <c r="J23" s="148"/>
      <c r="K23" s="148"/>
      <c r="L23" s="148"/>
      <c r="M23" s="148"/>
      <c r="N23" s="148"/>
      <c r="O23" s="148"/>
      <c r="P23" s="148"/>
      <c r="Q23" s="148"/>
      <c r="R23" s="148"/>
      <c r="S23" s="148"/>
      <c r="T23" s="148"/>
      <c r="U23" s="148"/>
      <c r="V23" s="148"/>
      <c r="W23" s="148"/>
      <c r="X23" s="148"/>
      <c r="Y23" s="148"/>
      <c r="Z23" s="148"/>
      <c r="AA23" s="148"/>
      <c r="AB23" s="149"/>
      <c r="AC23" s="149"/>
      <c r="AD23" s="149"/>
      <c r="AE23" s="149"/>
      <c r="AF23" s="149"/>
    </row>
    <row r="24" spans="2:32" x14ac:dyDescent="0.25">
      <c r="B24" s="147"/>
      <c r="C24" s="149"/>
      <c r="D24" s="188"/>
      <c r="E24" s="147"/>
      <c r="F24" s="183"/>
      <c r="G24" s="148"/>
      <c r="H24" s="148"/>
      <c r="I24" s="148"/>
      <c r="J24" s="148"/>
      <c r="K24" s="148"/>
      <c r="L24" s="148"/>
      <c r="M24" s="148"/>
      <c r="N24" s="148"/>
      <c r="O24" s="148"/>
      <c r="P24" s="148"/>
      <c r="Q24" s="148"/>
      <c r="R24" s="148"/>
      <c r="S24" s="148"/>
      <c r="T24" s="148"/>
      <c r="U24" s="148"/>
      <c r="V24" s="148"/>
      <c r="W24" s="148"/>
      <c r="X24" s="148"/>
      <c r="Y24" s="148"/>
      <c r="Z24" s="148"/>
      <c r="AA24" s="148"/>
      <c r="AB24" s="149"/>
      <c r="AC24" s="149"/>
      <c r="AD24" s="149"/>
      <c r="AE24" s="149"/>
      <c r="AF24" s="149"/>
    </row>
    <row r="25" spans="2:32" x14ac:dyDescent="0.25">
      <c r="B25" s="147"/>
      <c r="C25" s="149"/>
      <c r="D25" s="188"/>
      <c r="E25" s="147"/>
      <c r="F25" s="183"/>
      <c r="G25" s="148"/>
      <c r="H25" s="148"/>
      <c r="I25" s="148"/>
      <c r="J25" s="148"/>
      <c r="K25" s="148"/>
      <c r="L25" s="148"/>
      <c r="M25" s="148"/>
      <c r="N25" s="148"/>
      <c r="O25" s="148"/>
      <c r="P25" s="148"/>
      <c r="Q25" s="148"/>
      <c r="R25" s="148"/>
      <c r="S25" s="148"/>
      <c r="T25" s="148"/>
      <c r="U25" s="148"/>
      <c r="V25" s="148"/>
      <c r="W25" s="148"/>
      <c r="X25" s="148"/>
      <c r="Y25" s="148"/>
      <c r="Z25" s="148"/>
      <c r="AA25" s="148"/>
      <c r="AB25" s="149"/>
      <c r="AC25" s="149"/>
      <c r="AD25" s="149"/>
      <c r="AE25" s="149"/>
      <c r="AF25" s="149"/>
    </row>
    <row r="26" spans="2:32" x14ac:dyDescent="0.25">
      <c r="B26" s="147"/>
      <c r="C26" s="149"/>
      <c r="D26" s="188"/>
      <c r="E26" s="147"/>
      <c r="F26" s="183"/>
      <c r="G26" s="148"/>
      <c r="H26" s="148"/>
      <c r="I26" s="148"/>
      <c r="J26" s="148"/>
      <c r="K26" s="148"/>
      <c r="L26" s="148"/>
      <c r="M26" s="148"/>
      <c r="N26" s="148"/>
      <c r="O26" s="148"/>
      <c r="P26" s="148"/>
      <c r="Q26" s="148"/>
      <c r="R26" s="148"/>
      <c r="S26" s="148"/>
      <c r="T26" s="148"/>
      <c r="U26" s="148"/>
      <c r="V26" s="148"/>
      <c r="W26" s="148"/>
      <c r="X26" s="148"/>
      <c r="Y26" s="148"/>
      <c r="Z26" s="148"/>
      <c r="AA26" s="148"/>
      <c r="AB26" s="149"/>
      <c r="AC26" s="149"/>
      <c r="AD26" s="149"/>
      <c r="AE26" s="149"/>
      <c r="AF26" s="149"/>
    </row>
    <row r="27" spans="2:32" x14ac:dyDescent="0.25">
      <c r="B27" s="199"/>
      <c r="C27" s="149"/>
      <c r="D27" s="188"/>
      <c r="E27" s="200"/>
      <c r="F27" s="201"/>
      <c r="G27" s="148"/>
      <c r="H27" s="148"/>
      <c r="I27" s="148"/>
      <c r="J27" s="148"/>
      <c r="K27" s="148"/>
      <c r="L27" s="148"/>
      <c r="M27" s="148"/>
      <c r="N27" s="148"/>
      <c r="O27" s="148"/>
      <c r="P27" s="148"/>
      <c r="Q27" s="148"/>
      <c r="R27" s="148"/>
      <c r="S27" s="148"/>
      <c r="T27" s="148"/>
      <c r="U27" s="148"/>
      <c r="V27" s="3"/>
      <c r="W27" s="3"/>
      <c r="X27" s="3"/>
      <c r="Y27" s="3"/>
      <c r="Z27" s="3"/>
      <c r="AA27" s="3"/>
      <c r="AB27" s="8"/>
      <c r="AC27" s="8"/>
      <c r="AD27" s="8"/>
      <c r="AE27" s="8"/>
      <c r="AF27" s="8"/>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69267-ED9C-4706-B1DF-DA5461446F54}">
  <dimension ref="B1:AG27"/>
  <sheetViews>
    <sheetView showGridLines="0" topLeftCell="A13" zoomScale="75" zoomScaleNormal="75" workbookViewId="0">
      <selection activeCell="E16" sqref="E16"/>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372</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85"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63.75" x14ac:dyDescent="0.25">
      <c r="B10" s="120" t="s">
        <v>388</v>
      </c>
      <c r="C10" s="167" t="s">
        <v>443</v>
      </c>
      <c r="D10" s="179" t="s">
        <v>380</v>
      </c>
      <c r="E10" s="283" t="s">
        <v>446</v>
      </c>
      <c r="F10" s="180" t="s">
        <v>124</v>
      </c>
      <c r="G10" s="105">
        <f>SUM(I10:T10)</f>
        <v>1380</v>
      </c>
      <c r="H10" s="105"/>
      <c r="I10" s="105">
        <v>115</v>
      </c>
      <c r="J10" s="123">
        <v>115</v>
      </c>
      <c r="K10" s="123">
        <v>115</v>
      </c>
      <c r="L10" s="123">
        <v>115</v>
      </c>
      <c r="M10" s="123">
        <v>115</v>
      </c>
      <c r="N10" s="123">
        <v>115</v>
      </c>
      <c r="O10" s="123">
        <v>115</v>
      </c>
      <c r="P10" s="123">
        <v>115</v>
      </c>
      <c r="Q10" s="123">
        <v>115</v>
      </c>
      <c r="R10" s="123">
        <v>115</v>
      </c>
      <c r="S10" s="123">
        <v>115</v>
      </c>
      <c r="T10" s="123">
        <v>115</v>
      </c>
      <c r="U10" s="105"/>
      <c r="V10" s="105"/>
      <c r="W10" s="105"/>
      <c r="X10" s="105"/>
      <c r="Y10" s="105"/>
      <c r="Z10" s="105"/>
      <c r="AA10" s="105"/>
      <c r="AB10" s="105"/>
      <c r="AC10" s="105"/>
      <c r="AD10" s="105"/>
      <c r="AE10" s="105"/>
      <c r="AF10" s="154"/>
    </row>
    <row r="11" spans="2:33" ht="38.25" x14ac:dyDescent="0.25">
      <c r="B11" s="120" t="s">
        <v>389</v>
      </c>
      <c r="C11" s="167" t="s">
        <v>443</v>
      </c>
      <c r="D11" s="179" t="s">
        <v>380</v>
      </c>
      <c r="E11" s="122" t="s">
        <v>375</v>
      </c>
      <c r="F11" s="180" t="s">
        <v>124</v>
      </c>
      <c r="G11" s="123">
        <f t="shared" ref="G11:G17" si="0">SUM(I11:T11)</f>
        <v>4176</v>
      </c>
      <c r="H11" s="105"/>
      <c r="I11" s="105">
        <v>348</v>
      </c>
      <c r="J11" s="123">
        <v>348</v>
      </c>
      <c r="K11" s="123">
        <v>348</v>
      </c>
      <c r="L11" s="123">
        <v>348</v>
      </c>
      <c r="M11" s="123">
        <v>348</v>
      </c>
      <c r="N11" s="123">
        <v>348</v>
      </c>
      <c r="O11" s="123">
        <v>348</v>
      </c>
      <c r="P11" s="123">
        <v>348</v>
      </c>
      <c r="Q11" s="123">
        <v>348</v>
      </c>
      <c r="R11" s="123">
        <v>348</v>
      </c>
      <c r="S11" s="123">
        <v>348</v>
      </c>
      <c r="T11" s="123">
        <v>348</v>
      </c>
      <c r="U11" s="105"/>
      <c r="V11" s="105"/>
      <c r="W11" s="105"/>
      <c r="X11" s="105"/>
      <c r="Y11" s="105"/>
      <c r="Z11" s="105"/>
      <c r="AA11" s="105"/>
      <c r="AB11" s="105"/>
      <c r="AC11" s="105"/>
      <c r="AD11" s="105"/>
      <c r="AE11" s="105"/>
      <c r="AF11" s="154"/>
    </row>
    <row r="12" spans="2:33" ht="38.25" x14ac:dyDescent="0.25">
      <c r="B12" s="120" t="s">
        <v>390</v>
      </c>
      <c r="C12" s="167" t="s">
        <v>443</v>
      </c>
      <c r="D12" s="179" t="s">
        <v>380</v>
      </c>
      <c r="E12" s="122" t="s">
        <v>391</v>
      </c>
      <c r="F12" s="180" t="s">
        <v>255</v>
      </c>
      <c r="G12" s="123">
        <f t="shared" si="0"/>
        <v>744</v>
      </c>
      <c r="H12" s="105"/>
      <c r="I12" s="105">
        <v>62</v>
      </c>
      <c r="J12" s="123">
        <v>62</v>
      </c>
      <c r="K12" s="123">
        <v>62</v>
      </c>
      <c r="L12" s="123">
        <v>62</v>
      </c>
      <c r="M12" s="123">
        <v>62</v>
      </c>
      <c r="N12" s="123">
        <v>62</v>
      </c>
      <c r="O12" s="123">
        <v>62</v>
      </c>
      <c r="P12" s="123">
        <v>62</v>
      </c>
      <c r="Q12" s="123">
        <v>62</v>
      </c>
      <c r="R12" s="123">
        <v>62</v>
      </c>
      <c r="S12" s="123">
        <v>62</v>
      </c>
      <c r="T12" s="123">
        <v>62</v>
      </c>
      <c r="U12" s="105"/>
      <c r="V12" s="105"/>
      <c r="W12" s="105"/>
      <c r="X12" s="105"/>
      <c r="Y12" s="105"/>
      <c r="Z12" s="105"/>
      <c r="AA12" s="105"/>
      <c r="AB12" s="105"/>
      <c r="AC12" s="105"/>
      <c r="AD12" s="105"/>
      <c r="AE12" s="105"/>
      <c r="AF12" s="154"/>
    </row>
    <row r="13" spans="2:33" ht="38.25" x14ac:dyDescent="0.25">
      <c r="B13" s="120" t="s">
        <v>392</v>
      </c>
      <c r="C13" s="167" t="s">
        <v>443</v>
      </c>
      <c r="D13" s="179" t="s">
        <v>380</v>
      </c>
      <c r="E13" s="122" t="s">
        <v>376</v>
      </c>
      <c r="F13" s="180" t="s">
        <v>124</v>
      </c>
      <c r="G13" s="123">
        <f t="shared" si="0"/>
        <v>624</v>
      </c>
      <c r="H13" s="105"/>
      <c r="I13" s="105">
        <v>52</v>
      </c>
      <c r="J13" s="123">
        <v>52</v>
      </c>
      <c r="K13" s="123">
        <v>52</v>
      </c>
      <c r="L13" s="123">
        <v>52</v>
      </c>
      <c r="M13" s="123">
        <v>52</v>
      </c>
      <c r="N13" s="123">
        <v>52</v>
      </c>
      <c r="O13" s="123">
        <v>52</v>
      </c>
      <c r="P13" s="123">
        <v>52</v>
      </c>
      <c r="Q13" s="123">
        <v>52</v>
      </c>
      <c r="R13" s="123">
        <v>52</v>
      </c>
      <c r="S13" s="123">
        <v>52</v>
      </c>
      <c r="T13" s="123">
        <v>52</v>
      </c>
      <c r="U13" s="105"/>
      <c r="V13" s="105"/>
      <c r="W13" s="105"/>
      <c r="X13" s="105"/>
      <c r="Y13" s="105"/>
      <c r="Z13" s="105"/>
      <c r="AA13" s="105"/>
      <c r="AB13" s="105"/>
      <c r="AC13" s="105"/>
      <c r="AD13" s="105"/>
      <c r="AE13" s="105"/>
      <c r="AF13" s="154"/>
    </row>
    <row r="14" spans="2:33" ht="25.5" x14ac:dyDescent="0.25">
      <c r="B14" s="120" t="s">
        <v>373</v>
      </c>
      <c r="C14" s="167" t="s">
        <v>443</v>
      </c>
      <c r="D14" s="179" t="s">
        <v>380</v>
      </c>
      <c r="E14" s="122" t="s">
        <v>377</v>
      </c>
      <c r="F14" s="180" t="s">
        <v>124</v>
      </c>
      <c r="G14" s="123">
        <f t="shared" si="0"/>
        <v>20</v>
      </c>
      <c r="H14" s="105"/>
      <c r="I14" s="105">
        <v>1</v>
      </c>
      <c r="J14" s="105">
        <v>1</v>
      </c>
      <c r="K14" s="105">
        <v>2</v>
      </c>
      <c r="L14" s="105">
        <v>2</v>
      </c>
      <c r="M14" s="105">
        <v>2</v>
      </c>
      <c r="N14" s="105">
        <v>2</v>
      </c>
      <c r="O14" s="105">
        <v>2</v>
      </c>
      <c r="P14" s="105">
        <v>2</v>
      </c>
      <c r="Q14" s="105">
        <v>2</v>
      </c>
      <c r="R14" s="105">
        <v>2</v>
      </c>
      <c r="S14" s="105">
        <v>1</v>
      </c>
      <c r="T14" s="105">
        <v>1</v>
      </c>
      <c r="U14" s="105"/>
      <c r="V14" s="105"/>
      <c r="W14" s="105"/>
      <c r="X14" s="105"/>
      <c r="Y14" s="105"/>
      <c r="Z14" s="105"/>
      <c r="AA14" s="105"/>
      <c r="AB14" s="105"/>
      <c r="AC14" s="105"/>
      <c r="AD14" s="105"/>
      <c r="AE14" s="105"/>
      <c r="AF14" s="154"/>
    </row>
    <row r="15" spans="2:33" ht="25.5" x14ac:dyDescent="0.25">
      <c r="B15" s="120" t="s">
        <v>374</v>
      </c>
      <c r="C15" s="167" t="s">
        <v>443</v>
      </c>
      <c r="D15" s="179" t="s">
        <v>380</v>
      </c>
      <c r="E15" s="122" t="s">
        <v>378</v>
      </c>
      <c r="F15" s="180" t="s">
        <v>124</v>
      </c>
      <c r="G15" s="123">
        <f t="shared" si="0"/>
        <v>14</v>
      </c>
      <c r="H15" s="105"/>
      <c r="I15" s="105">
        <v>2</v>
      </c>
      <c r="J15" s="105">
        <v>1</v>
      </c>
      <c r="K15" s="105">
        <v>1</v>
      </c>
      <c r="L15" s="105">
        <v>2</v>
      </c>
      <c r="M15" s="105">
        <v>1</v>
      </c>
      <c r="N15" s="105">
        <v>1</v>
      </c>
      <c r="O15" s="105">
        <v>1</v>
      </c>
      <c r="P15" s="105">
        <v>1</v>
      </c>
      <c r="Q15" s="105">
        <v>1</v>
      </c>
      <c r="R15" s="105">
        <v>1</v>
      </c>
      <c r="S15" s="105">
        <v>1</v>
      </c>
      <c r="T15" s="105">
        <v>1</v>
      </c>
      <c r="U15" s="105"/>
      <c r="V15" s="105"/>
      <c r="W15" s="105"/>
      <c r="X15" s="105"/>
      <c r="Y15" s="105"/>
      <c r="Z15" s="105"/>
      <c r="AA15" s="105"/>
      <c r="AB15" s="105"/>
      <c r="AC15" s="105"/>
      <c r="AD15" s="105"/>
      <c r="AE15" s="105"/>
      <c r="AF15" s="154"/>
    </row>
    <row r="16" spans="2:33" ht="26.25" customHeight="1" x14ac:dyDescent="0.25">
      <c r="B16" s="120" t="s">
        <v>393</v>
      </c>
      <c r="C16" s="167" t="s">
        <v>443</v>
      </c>
      <c r="D16" s="179" t="s">
        <v>380</v>
      </c>
      <c r="E16" s="122" t="s">
        <v>379</v>
      </c>
      <c r="F16" s="180" t="s">
        <v>124</v>
      </c>
      <c r="G16" s="123">
        <f t="shared" si="0"/>
        <v>21</v>
      </c>
      <c r="H16" s="123"/>
      <c r="I16" s="123">
        <v>2</v>
      </c>
      <c r="J16" s="123">
        <v>2</v>
      </c>
      <c r="K16" s="123">
        <v>1</v>
      </c>
      <c r="L16" s="123">
        <v>2</v>
      </c>
      <c r="M16" s="123">
        <v>2</v>
      </c>
      <c r="N16" s="123">
        <v>1</v>
      </c>
      <c r="O16" s="123">
        <v>2</v>
      </c>
      <c r="P16" s="123">
        <v>2</v>
      </c>
      <c r="Q16" s="123">
        <v>2</v>
      </c>
      <c r="R16" s="123">
        <v>2</v>
      </c>
      <c r="S16" s="123">
        <v>2</v>
      </c>
      <c r="T16" s="123">
        <v>1</v>
      </c>
      <c r="U16" s="123"/>
      <c r="V16" s="123"/>
      <c r="W16" s="123"/>
      <c r="X16" s="123"/>
      <c r="Y16" s="123"/>
      <c r="Z16" s="123"/>
      <c r="AA16" s="123"/>
      <c r="AB16" s="121"/>
      <c r="AC16" s="121"/>
      <c r="AD16" s="121"/>
      <c r="AE16" s="121"/>
      <c r="AF16" s="124"/>
    </row>
    <row r="17" spans="2:32" ht="39" thickBot="1" x14ac:dyDescent="0.3">
      <c r="B17" s="125" t="s">
        <v>394</v>
      </c>
      <c r="C17" s="167" t="s">
        <v>443</v>
      </c>
      <c r="D17" s="181" t="s">
        <v>380</v>
      </c>
      <c r="E17" s="127" t="s">
        <v>395</v>
      </c>
      <c r="F17" s="182" t="s">
        <v>124</v>
      </c>
      <c r="G17" s="123">
        <f t="shared" si="0"/>
        <v>12</v>
      </c>
      <c r="H17" s="128"/>
      <c r="I17" s="128">
        <v>1</v>
      </c>
      <c r="J17" s="128">
        <v>1</v>
      </c>
      <c r="K17" s="128">
        <v>1</v>
      </c>
      <c r="L17" s="128">
        <v>1</v>
      </c>
      <c r="M17" s="128">
        <v>1</v>
      </c>
      <c r="N17" s="128">
        <v>1</v>
      </c>
      <c r="O17" s="128">
        <v>1</v>
      </c>
      <c r="P17" s="128">
        <v>1</v>
      </c>
      <c r="Q17" s="128">
        <v>1</v>
      </c>
      <c r="R17" s="128">
        <v>1</v>
      </c>
      <c r="S17" s="128">
        <v>1</v>
      </c>
      <c r="T17" s="128">
        <v>1</v>
      </c>
      <c r="U17" s="128"/>
      <c r="V17" s="128"/>
      <c r="W17" s="128"/>
      <c r="X17" s="128"/>
      <c r="Y17" s="128"/>
      <c r="Z17" s="128"/>
      <c r="AA17" s="128"/>
      <c r="AB17" s="126"/>
      <c r="AC17" s="126"/>
      <c r="AD17" s="126"/>
      <c r="AE17" s="126"/>
      <c r="AF17" s="129"/>
    </row>
    <row r="18" spans="2:32" x14ac:dyDescent="0.25">
      <c r="B18" s="147"/>
      <c r="C18" s="149"/>
      <c r="D18" s="188"/>
      <c r="E18" s="147"/>
      <c r="F18" s="183"/>
      <c r="G18" s="148"/>
      <c r="H18" s="148"/>
      <c r="I18" s="148"/>
      <c r="J18" s="148"/>
      <c r="K18" s="148"/>
      <c r="L18" s="148"/>
      <c r="M18" s="148"/>
      <c r="N18" s="148"/>
      <c r="O18" s="148"/>
      <c r="P18" s="148"/>
      <c r="Q18" s="148"/>
      <c r="R18" s="148"/>
      <c r="S18" s="148"/>
      <c r="T18" s="148"/>
      <c r="U18" s="148"/>
      <c r="V18" s="148"/>
      <c r="W18" s="148"/>
      <c r="X18" s="148"/>
      <c r="Y18" s="148"/>
      <c r="Z18" s="148"/>
      <c r="AA18" s="148"/>
      <c r="AB18" s="149"/>
      <c r="AC18" s="149"/>
      <c r="AD18" s="149"/>
      <c r="AE18" s="149"/>
      <c r="AF18" s="149"/>
    </row>
    <row r="19" spans="2:32" ht="39" thickBot="1" x14ac:dyDescent="0.3">
      <c r="B19" s="238" t="s">
        <v>396</v>
      </c>
      <c r="C19" s="167" t="s">
        <v>443</v>
      </c>
      <c r="D19" s="181" t="s">
        <v>380</v>
      </c>
      <c r="E19" s="194" t="s">
        <v>381</v>
      </c>
      <c r="F19" s="211" t="s">
        <v>200</v>
      </c>
      <c r="G19" s="128">
        <f>SUM(I19:T19)</f>
        <v>140</v>
      </c>
      <c r="H19" s="128"/>
      <c r="I19" s="128">
        <v>11</v>
      </c>
      <c r="J19" s="128">
        <v>12</v>
      </c>
      <c r="K19" s="128">
        <v>12</v>
      </c>
      <c r="L19" s="128">
        <v>12</v>
      </c>
      <c r="M19" s="128">
        <v>12</v>
      </c>
      <c r="N19" s="128">
        <v>12</v>
      </c>
      <c r="O19" s="128">
        <v>12</v>
      </c>
      <c r="P19" s="128">
        <v>12</v>
      </c>
      <c r="Q19" s="128">
        <v>12</v>
      </c>
      <c r="R19" s="128">
        <v>11</v>
      </c>
      <c r="S19" s="128">
        <v>11</v>
      </c>
      <c r="T19" s="128">
        <v>11</v>
      </c>
      <c r="U19" s="128"/>
      <c r="V19" s="128"/>
      <c r="W19" s="128"/>
      <c r="X19" s="128"/>
      <c r="Y19" s="128"/>
      <c r="Z19" s="128"/>
      <c r="AA19" s="128"/>
      <c r="AB19" s="126"/>
      <c r="AC19" s="126"/>
      <c r="AD19" s="126"/>
      <c r="AE19" s="126"/>
      <c r="AF19" s="129"/>
    </row>
    <row r="20" spans="2:32" x14ac:dyDescent="0.25">
      <c r="B20" s="147"/>
      <c r="C20" s="149"/>
      <c r="D20" s="188"/>
      <c r="E20" s="147"/>
      <c r="F20" s="183"/>
      <c r="G20" s="148"/>
      <c r="H20" s="148"/>
      <c r="I20" s="148"/>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row>
    <row r="21" spans="2:32" ht="51" x14ac:dyDescent="0.25">
      <c r="B21" s="120" t="s">
        <v>397</v>
      </c>
      <c r="C21" s="167" t="s">
        <v>443</v>
      </c>
      <c r="D21" s="179" t="s">
        <v>380</v>
      </c>
      <c r="E21" s="122" t="s">
        <v>385</v>
      </c>
      <c r="F21" s="180" t="s">
        <v>124</v>
      </c>
      <c r="G21" s="123">
        <f>SUM(I21:T21)</f>
        <v>240</v>
      </c>
      <c r="H21" s="123"/>
      <c r="I21" s="123">
        <v>20</v>
      </c>
      <c r="J21" s="123">
        <v>20</v>
      </c>
      <c r="K21" s="123">
        <v>20</v>
      </c>
      <c r="L21" s="123">
        <v>20</v>
      </c>
      <c r="M21" s="123">
        <v>20</v>
      </c>
      <c r="N21" s="123">
        <v>20</v>
      </c>
      <c r="O21" s="123">
        <v>20</v>
      </c>
      <c r="P21" s="123">
        <v>20</v>
      </c>
      <c r="Q21" s="123">
        <v>20</v>
      </c>
      <c r="R21" s="123">
        <v>20</v>
      </c>
      <c r="S21" s="123">
        <v>20</v>
      </c>
      <c r="T21" s="123">
        <v>20</v>
      </c>
      <c r="U21" s="123"/>
      <c r="V21" s="123"/>
      <c r="W21" s="123"/>
      <c r="X21" s="123"/>
      <c r="Y21" s="123"/>
      <c r="Z21" s="123"/>
      <c r="AA21" s="123"/>
      <c r="AB21" s="121"/>
      <c r="AC21" s="121"/>
      <c r="AD21" s="121"/>
      <c r="AE21" s="121"/>
      <c r="AF21" s="124"/>
    </row>
    <row r="22" spans="2:32" ht="25.5" x14ac:dyDescent="0.25">
      <c r="B22" s="120" t="s">
        <v>398</v>
      </c>
      <c r="C22" s="167" t="s">
        <v>443</v>
      </c>
      <c r="D22" s="179" t="s">
        <v>380</v>
      </c>
      <c r="E22" s="122" t="s">
        <v>399</v>
      </c>
      <c r="F22" s="180" t="s">
        <v>124</v>
      </c>
      <c r="G22" s="123">
        <f t="shared" ref="G22:G27" si="1">SUM(I22:T22)</f>
        <v>601</v>
      </c>
      <c r="H22" s="123"/>
      <c r="I22" s="123">
        <v>50</v>
      </c>
      <c r="J22" s="123">
        <v>50</v>
      </c>
      <c r="K22" s="123">
        <v>50</v>
      </c>
      <c r="L22" s="123">
        <v>50</v>
      </c>
      <c r="M22" s="123">
        <v>50</v>
      </c>
      <c r="N22" s="123">
        <v>51</v>
      </c>
      <c r="O22" s="123">
        <v>50</v>
      </c>
      <c r="P22" s="123">
        <v>50</v>
      </c>
      <c r="Q22" s="123">
        <v>50</v>
      </c>
      <c r="R22" s="123">
        <v>50</v>
      </c>
      <c r="S22" s="123">
        <v>50</v>
      </c>
      <c r="T22" s="123">
        <v>50</v>
      </c>
      <c r="U22" s="123"/>
      <c r="V22" s="123"/>
      <c r="W22" s="123"/>
      <c r="X22" s="123"/>
      <c r="Y22" s="123"/>
      <c r="Z22" s="123"/>
      <c r="AA22" s="123"/>
      <c r="AB22" s="121"/>
      <c r="AC22" s="121"/>
      <c r="AD22" s="121"/>
      <c r="AE22" s="121"/>
      <c r="AF22" s="124"/>
    </row>
    <row r="23" spans="2:32" ht="25.5" x14ac:dyDescent="0.25">
      <c r="B23" s="120" t="s">
        <v>400</v>
      </c>
      <c r="C23" s="167" t="s">
        <v>443</v>
      </c>
      <c r="D23" s="179" t="s">
        <v>380</v>
      </c>
      <c r="E23" s="283" t="s">
        <v>447</v>
      </c>
      <c r="F23" s="180" t="s">
        <v>124</v>
      </c>
      <c r="G23" s="123">
        <f t="shared" si="1"/>
        <v>120</v>
      </c>
      <c r="H23" s="123"/>
      <c r="I23" s="123">
        <v>10</v>
      </c>
      <c r="J23" s="123">
        <v>10</v>
      </c>
      <c r="K23" s="123">
        <v>10</v>
      </c>
      <c r="L23" s="123">
        <v>10</v>
      </c>
      <c r="M23" s="123">
        <v>10</v>
      </c>
      <c r="N23" s="123">
        <v>10</v>
      </c>
      <c r="O23" s="123">
        <v>10</v>
      </c>
      <c r="P23" s="123">
        <v>10</v>
      </c>
      <c r="Q23" s="123">
        <v>10</v>
      </c>
      <c r="R23" s="123">
        <v>10</v>
      </c>
      <c r="S23" s="123">
        <v>10</v>
      </c>
      <c r="T23" s="123">
        <v>10</v>
      </c>
      <c r="U23" s="123"/>
      <c r="V23" s="123"/>
      <c r="W23" s="123"/>
      <c r="X23" s="123"/>
      <c r="Y23" s="123"/>
      <c r="Z23" s="123"/>
      <c r="AA23" s="123"/>
      <c r="AB23" s="121"/>
      <c r="AC23" s="121"/>
      <c r="AD23" s="121"/>
      <c r="AE23" s="121"/>
      <c r="AF23" s="124"/>
    </row>
    <row r="24" spans="2:32" ht="38.25" x14ac:dyDescent="0.25">
      <c r="B24" s="120" t="s">
        <v>401</v>
      </c>
      <c r="C24" s="167" t="s">
        <v>443</v>
      </c>
      <c r="D24" s="179" t="s">
        <v>380</v>
      </c>
      <c r="E24" s="122" t="s">
        <v>402</v>
      </c>
      <c r="F24" s="180" t="s">
        <v>124</v>
      </c>
      <c r="G24" s="123">
        <f t="shared" si="1"/>
        <v>9</v>
      </c>
      <c r="H24" s="123"/>
      <c r="I24" s="123"/>
      <c r="J24" s="123">
        <v>1</v>
      </c>
      <c r="K24" s="123">
        <v>1</v>
      </c>
      <c r="L24" s="123"/>
      <c r="M24" s="123">
        <v>1</v>
      </c>
      <c r="N24" s="123">
        <v>1</v>
      </c>
      <c r="O24" s="123">
        <v>1</v>
      </c>
      <c r="P24" s="123">
        <v>1</v>
      </c>
      <c r="Q24" s="123">
        <v>1</v>
      </c>
      <c r="R24" s="123"/>
      <c r="S24" s="123">
        <v>1</v>
      </c>
      <c r="T24" s="123">
        <v>1</v>
      </c>
      <c r="U24" s="123"/>
      <c r="V24" s="123"/>
      <c r="W24" s="123"/>
      <c r="X24" s="123"/>
      <c r="Y24" s="123"/>
      <c r="Z24" s="123"/>
      <c r="AA24" s="123"/>
      <c r="AB24" s="121"/>
      <c r="AC24" s="121"/>
      <c r="AD24" s="121"/>
      <c r="AE24" s="121"/>
      <c r="AF24" s="124"/>
    </row>
    <row r="25" spans="2:32" ht="38.25" x14ac:dyDescent="0.25">
      <c r="B25" s="239" t="s">
        <v>382</v>
      </c>
      <c r="C25" s="167" t="s">
        <v>443</v>
      </c>
      <c r="D25" s="179" t="s">
        <v>380</v>
      </c>
      <c r="E25" s="190" t="s">
        <v>386</v>
      </c>
      <c r="F25" s="210" t="s">
        <v>387</v>
      </c>
      <c r="G25" s="123">
        <f t="shared" si="1"/>
        <v>12</v>
      </c>
      <c r="H25" s="123"/>
      <c r="I25" s="123">
        <v>1</v>
      </c>
      <c r="J25" s="123">
        <v>1</v>
      </c>
      <c r="K25" s="123">
        <v>1</v>
      </c>
      <c r="L25" s="123">
        <v>1</v>
      </c>
      <c r="M25" s="123">
        <v>1</v>
      </c>
      <c r="N25" s="123">
        <v>1</v>
      </c>
      <c r="O25" s="123">
        <v>1</v>
      </c>
      <c r="P25" s="123">
        <v>1</v>
      </c>
      <c r="Q25" s="123">
        <v>1</v>
      </c>
      <c r="R25" s="123">
        <v>1</v>
      </c>
      <c r="S25" s="123">
        <v>1</v>
      </c>
      <c r="T25" s="123">
        <v>1</v>
      </c>
      <c r="U25" s="123"/>
      <c r="V25" s="123"/>
      <c r="W25" s="123"/>
      <c r="X25" s="123"/>
      <c r="Y25" s="123"/>
      <c r="Z25" s="123"/>
      <c r="AA25" s="123"/>
      <c r="AB25" s="121"/>
      <c r="AC25" s="121"/>
      <c r="AD25" s="121"/>
      <c r="AE25" s="121"/>
      <c r="AF25" s="124"/>
    </row>
    <row r="26" spans="2:32" ht="38.25" x14ac:dyDescent="0.25">
      <c r="B26" s="239" t="s">
        <v>383</v>
      </c>
      <c r="C26" s="167" t="s">
        <v>443</v>
      </c>
      <c r="D26" s="179" t="s">
        <v>380</v>
      </c>
      <c r="E26" s="283" t="s">
        <v>448</v>
      </c>
      <c r="F26" s="235" t="s">
        <v>124</v>
      </c>
      <c r="G26" s="123">
        <f t="shared" si="1"/>
        <v>5</v>
      </c>
      <c r="H26" s="123"/>
      <c r="I26" s="123"/>
      <c r="J26" s="123">
        <v>1</v>
      </c>
      <c r="K26" s="123"/>
      <c r="L26" s="123">
        <v>1</v>
      </c>
      <c r="M26" s="123"/>
      <c r="N26" s="123">
        <v>1</v>
      </c>
      <c r="O26" s="123"/>
      <c r="P26" s="123"/>
      <c r="Q26" s="123">
        <v>1</v>
      </c>
      <c r="R26" s="123"/>
      <c r="S26" s="123">
        <v>1</v>
      </c>
      <c r="T26" s="123"/>
      <c r="U26" s="123"/>
      <c r="V26" s="123"/>
      <c r="W26" s="123"/>
      <c r="X26" s="123"/>
      <c r="Y26" s="123"/>
      <c r="Z26" s="123"/>
      <c r="AA26" s="123"/>
      <c r="AB26" s="121"/>
      <c r="AC26" s="121"/>
      <c r="AD26" s="121"/>
      <c r="AE26" s="121"/>
      <c r="AF26" s="124"/>
    </row>
    <row r="27" spans="2:32" ht="39.75" thickBot="1" x14ac:dyDescent="0.3">
      <c r="B27" s="240" t="s">
        <v>384</v>
      </c>
      <c r="C27" s="167" t="s">
        <v>443</v>
      </c>
      <c r="D27" s="181" t="s">
        <v>380</v>
      </c>
      <c r="E27" s="284" t="s">
        <v>449</v>
      </c>
      <c r="F27" s="241" t="s">
        <v>124</v>
      </c>
      <c r="G27" s="123">
        <f t="shared" si="1"/>
        <v>60</v>
      </c>
      <c r="H27" s="128"/>
      <c r="I27" s="128">
        <v>5</v>
      </c>
      <c r="J27" s="128">
        <v>5</v>
      </c>
      <c r="K27" s="128">
        <v>5</v>
      </c>
      <c r="L27" s="128">
        <v>5</v>
      </c>
      <c r="M27" s="128">
        <v>5</v>
      </c>
      <c r="N27" s="128">
        <v>5</v>
      </c>
      <c r="O27" s="128">
        <v>5</v>
      </c>
      <c r="P27" s="128">
        <v>5</v>
      </c>
      <c r="Q27" s="128">
        <v>5</v>
      </c>
      <c r="R27" s="128">
        <v>5</v>
      </c>
      <c r="S27" s="128">
        <v>5</v>
      </c>
      <c r="T27" s="128">
        <v>5</v>
      </c>
      <c r="U27" s="128"/>
      <c r="V27" s="128"/>
      <c r="W27" s="128"/>
      <c r="X27" s="128"/>
      <c r="Y27" s="128"/>
      <c r="Z27" s="128"/>
      <c r="AA27" s="128"/>
      <c r="AB27" s="126"/>
      <c r="AC27" s="126"/>
      <c r="AD27" s="126"/>
      <c r="AE27" s="126"/>
      <c r="AF27" s="129"/>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AC53D-EB71-4B70-96A7-3AC842D0594F}">
  <dimension ref="B1:AG22"/>
  <sheetViews>
    <sheetView showGridLines="0" zoomScale="75" zoomScaleNormal="75" workbookViewId="0">
      <selection activeCell="G13" sqref="G13"/>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403</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85"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38.25" x14ac:dyDescent="0.25">
      <c r="B10" s="208" t="s">
        <v>413</v>
      </c>
      <c r="C10" s="167" t="s">
        <v>441</v>
      </c>
      <c r="D10" s="184" t="s">
        <v>404</v>
      </c>
      <c r="E10" s="184" t="s">
        <v>407</v>
      </c>
      <c r="F10" s="174" t="s">
        <v>200</v>
      </c>
      <c r="G10" s="242">
        <f>SUM(J10:T10)</f>
        <v>8</v>
      </c>
      <c r="H10" s="243"/>
      <c r="I10" s="242"/>
      <c r="J10" s="242">
        <v>1</v>
      </c>
      <c r="K10" s="242">
        <v>1</v>
      </c>
      <c r="L10" s="242">
        <v>1</v>
      </c>
      <c r="M10" s="242"/>
      <c r="N10" s="242">
        <v>1</v>
      </c>
      <c r="O10" s="242"/>
      <c r="P10" s="242">
        <v>1</v>
      </c>
      <c r="Q10" s="242">
        <v>1</v>
      </c>
      <c r="R10" s="242"/>
      <c r="S10" s="242">
        <v>1</v>
      </c>
      <c r="T10" s="242">
        <v>1</v>
      </c>
      <c r="U10" s="243"/>
      <c r="V10" s="243"/>
      <c r="W10" s="243"/>
      <c r="X10" s="242"/>
      <c r="Y10" s="242"/>
      <c r="Z10" s="242"/>
      <c r="AA10" s="242"/>
      <c r="AB10" s="242"/>
      <c r="AC10" s="242"/>
      <c r="AD10" s="242"/>
      <c r="AE10" s="242"/>
      <c r="AF10" s="244"/>
    </row>
    <row r="11" spans="2:33" ht="25.5" x14ac:dyDescent="0.25">
      <c r="B11" s="208" t="s">
        <v>414</v>
      </c>
      <c r="C11" s="167" t="s">
        <v>441</v>
      </c>
      <c r="D11" s="184" t="s">
        <v>405</v>
      </c>
      <c r="E11" s="184" t="s">
        <v>408</v>
      </c>
      <c r="F11" s="174" t="s">
        <v>406</v>
      </c>
      <c r="G11" s="105">
        <f>SUM(I11:T11)</f>
        <v>800</v>
      </c>
      <c r="H11" s="105"/>
      <c r="I11" s="105">
        <v>66</v>
      </c>
      <c r="J11" s="105">
        <v>67</v>
      </c>
      <c r="K11" s="105">
        <v>67</v>
      </c>
      <c r="L11" s="105">
        <v>67</v>
      </c>
      <c r="M11" s="105">
        <v>67</v>
      </c>
      <c r="N11" s="105">
        <v>67</v>
      </c>
      <c r="O11" s="105">
        <v>67</v>
      </c>
      <c r="P11" s="105">
        <v>67</v>
      </c>
      <c r="Q11" s="105">
        <v>67</v>
      </c>
      <c r="R11" s="105">
        <v>66</v>
      </c>
      <c r="S11" s="105">
        <v>66</v>
      </c>
      <c r="T11" s="105">
        <v>66</v>
      </c>
      <c r="U11" s="105"/>
      <c r="V11" s="105"/>
      <c r="W11" s="105"/>
      <c r="X11" s="105"/>
      <c r="Y11" s="105"/>
      <c r="Z11" s="105"/>
      <c r="AA11" s="105"/>
      <c r="AB11" s="105"/>
      <c r="AC11" s="105"/>
      <c r="AD11" s="105"/>
      <c r="AE11" s="105"/>
      <c r="AF11" s="154"/>
    </row>
    <row r="12" spans="2:33" ht="25.5" x14ac:dyDescent="0.25">
      <c r="B12" s="236" t="s">
        <v>411</v>
      </c>
      <c r="C12" s="167" t="s">
        <v>441</v>
      </c>
      <c r="D12" s="213" t="s">
        <v>404</v>
      </c>
      <c r="E12" s="213" t="s">
        <v>409</v>
      </c>
      <c r="F12" s="251" t="s">
        <v>189</v>
      </c>
      <c r="G12" s="123">
        <f t="shared" ref="G12:G13" si="0">SUM(I12:T12)</f>
        <v>800</v>
      </c>
      <c r="H12" s="105"/>
      <c r="I12" s="105">
        <v>66</v>
      </c>
      <c r="J12" s="105">
        <v>67</v>
      </c>
      <c r="K12" s="105">
        <v>67</v>
      </c>
      <c r="L12" s="105">
        <v>67</v>
      </c>
      <c r="M12" s="105">
        <v>67</v>
      </c>
      <c r="N12" s="105">
        <v>67</v>
      </c>
      <c r="O12" s="105">
        <v>67</v>
      </c>
      <c r="P12" s="105">
        <v>67</v>
      </c>
      <c r="Q12" s="105">
        <v>67</v>
      </c>
      <c r="R12" s="105">
        <v>66</v>
      </c>
      <c r="S12" s="105">
        <v>66</v>
      </c>
      <c r="T12" s="105">
        <v>66</v>
      </c>
      <c r="U12" s="105"/>
      <c r="V12" s="105"/>
      <c r="W12" s="105"/>
      <c r="X12" s="105"/>
      <c r="Y12" s="105"/>
      <c r="Z12" s="105"/>
      <c r="AA12" s="105"/>
      <c r="AB12" s="105"/>
      <c r="AC12" s="105"/>
      <c r="AD12" s="105"/>
      <c r="AE12" s="105"/>
      <c r="AF12" s="154"/>
    </row>
    <row r="13" spans="2:33" ht="26.25" thickBot="1" x14ac:dyDescent="0.3">
      <c r="B13" s="209" t="s">
        <v>415</v>
      </c>
      <c r="C13" s="167" t="s">
        <v>441</v>
      </c>
      <c r="D13" s="237" t="s">
        <v>412</v>
      </c>
      <c r="E13" s="237" t="s">
        <v>410</v>
      </c>
      <c r="F13" s="252" t="s">
        <v>105</v>
      </c>
      <c r="G13" s="123">
        <f t="shared" si="0"/>
        <v>200</v>
      </c>
      <c r="H13" s="112"/>
      <c r="I13" s="112"/>
      <c r="J13" s="112"/>
      <c r="K13" s="112"/>
      <c r="L13" s="112"/>
      <c r="M13" s="112"/>
      <c r="N13" s="112"/>
      <c r="O13" s="112"/>
      <c r="P13" s="112">
        <v>200</v>
      </c>
      <c r="Q13" s="112"/>
      <c r="R13" s="112"/>
      <c r="S13" s="112"/>
      <c r="T13" s="112"/>
      <c r="U13" s="112"/>
      <c r="V13" s="112"/>
      <c r="W13" s="112"/>
      <c r="X13" s="112"/>
      <c r="Y13" s="112"/>
      <c r="Z13" s="112"/>
      <c r="AA13" s="112"/>
      <c r="AB13" s="112"/>
      <c r="AC13" s="112"/>
      <c r="AD13" s="112"/>
      <c r="AE13" s="112"/>
      <c r="AF13" s="159"/>
    </row>
    <row r="14" spans="2:33" x14ac:dyDescent="0.25">
      <c r="B14" s="147"/>
      <c r="C14" s="149"/>
      <c r="D14" s="188"/>
      <c r="E14" s="147"/>
      <c r="F14" s="183"/>
      <c r="G14" s="148"/>
      <c r="H14" s="148"/>
      <c r="I14" s="148"/>
      <c r="J14" s="148"/>
      <c r="K14" s="148"/>
      <c r="L14" s="148"/>
      <c r="M14" s="148"/>
      <c r="N14" s="148"/>
      <c r="O14" s="148"/>
      <c r="P14" s="148"/>
      <c r="Q14" s="148"/>
      <c r="R14" s="148"/>
      <c r="S14" s="148"/>
      <c r="T14" s="148"/>
      <c r="U14" s="148"/>
      <c r="V14" s="148"/>
      <c r="W14" s="148"/>
      <c r="X14" s="148"/>
      <c r="Y14" s="148"/>
      <c r="Z14" s="148"/>
      <c r="AA14" s="148"/>
      <c r="AB14" s="149"/>
      <c r="AC14" s="149"/>
      <c r="AD14" s="149"/>
      <c r="AE14" s="149"/>
      <c r="AF14" s="149"/>
    </row>
    <row r="15" spans="2:33" x14ac:dyDescent="0.25">
      <c r="B15" s="147"/>
      <c r="C15" s="149"/>
      <c r="D15" s="188"/>
      <c r="E15" s="147"/>
      <c r="F15" s="183"/>
      <c r="G15" s="148"/>
      <c r="H15" s="148"/>
      <c r="I15" s="148"/>
      <c r="J15" s="148"/>
      <c r="K15" s="148"/>
      <c r="L15" s="148"/>
      <c r="M15" s="148"/>
      <c r="N15" s="148"/>
      <c r="O15" s="148"/>
      <c r="P15" s="148"/>
      <c r="Q15" s="148"/>
      <c r="R15" s="148"/>
      <c r="S15" s="148"/>
      <c r="T15" s="148"/>
      <c r="U15" s="148"/>
      <c r="V15" s="148"/>
      <c r="W15" s="148"/>
      <c r="X15" s="148"/>
      <c r="Y15" s="148"/>
      <c r="Z15" s="148"/>
      <c r="AA15" s="148"/>
      <c r="AB15" s="149"/>
      <c r="AC15" s="149"/>
      <c r="AD15" s="149"/>
      <c r="AE15" s="149"/>
      <c r="AF15" s="149"/>
    </row>
    <row r="16" spans="2:33" x14ac:dyDescent="0.25">
      <c r="B16" s="147"/>
      <c r="C16" s="149"/>
      <c r="D16" s="188"/>
      <c r="E16" s="147"/>
      <c r="F16" s="183"/>
      <c r="G16" s="148"/>
      <c r="H16" s="148"/>
      <c r="I16" s="148"/>
      <c r="J16" s="148"/>
      <c r="K16" s="148"/>
      <c r="L16" s="148"/>
      <c r="M16" s="148"/>
      <c r="N16" s="148"/>
      <c r="O16" s="148"/>
      <c r="P16" s="148"/>
      <c r="Q16" s="148"/>
      <c r="R16" s="148"/>
      <c r="S16" s="148"/>
      <c r="T16" s="148"/>
      <c r="U16" s="148"/>
      <c r="V16" s="148"/>
      <c r="W16" s="148"/>
      <c r="X16" s="148"/>
      <c r="Y16" s="148"/>
      <c r="Z16" s="148"/>
      <c r="AA16" s="148"/>
      <c r="AB16" s="149"/>
      <c r="AC16" s="149"/>
      <c r="AD16" s="149"/>
      <c r="AE16" s="149"/>
      <c r="AF16" s="149"/>
    </row>
    <row r="17" spans="2:32" x14ac:dyDescent="0.25">
      <c r="B17" s="147"/>
      <c r="C17" s="149"/>
      <c r="D17" s="188"/>
      <c r="E17" s="147"/>
      <c r="F17" s="183"/>
      <c r="G17" s="148"/>
      <c r="H17" s="148"/>
      <c r="I17" s="148"/>
      <c r="J17" s="148"/>
      <c r="K17" s="148"/>
      <c r="L17" s="148"/>
      <c r="M17" s="148"/>
      <c r="N17" s="148"/>
      <c r="O17" s="148"/>
      <c r="P17" s="148"/>
      <c r="Q17" s="148"/>
      <c r="R17" s="148"/>
      <c r="S17" s="148"/>
      <c r="T17" s="148"/>
      <c r="U17" s="148"/>
      <c r="V17" s="148"/>
      <c r="W17" s="148"/>
      <c r="X17" s="148"/>
      <c r="Y17" s="148"/>
      <c r="Z17" s="148"/>
      <c r="AA17" s="148"/>
      <c r="AB17" s="149"/>
      <c r="AC17" s="149"/>
      <c r="AD17" s="149"/>
      <c r="AE17" s="149"/>
      <c r="AF17" s="149"/>
    </row>
    <row r="18" spans="2:32" x14ac:dyDescent="0.25">
      <c r="B18" s="147"/>
      <c r="C18" s="149"/>
      <c r="D18" s="188"/>
      <c r="E18" s="147"/>
      <c r="F18" s="183"/>
      <c r="G18" s="148"/>
      <c r="H18" s="148"/>
      <c r="I18" s="148"/>
      <c r="J18" s="148"/>
      <c r="K18" s="148"/>
      <c r="L18" s="148"/>
      <c r="M18" s="148"/>
      <c r="N18" s="148"/>
      <c r="O18" s="148"/>
      <c r="P18" s="148"/>
      <c r="Q18" s="148"/>
      <c r="R18" s="148"/>
      <c r="S18" s="148"/>
      <c r="T18" s="148"/>
      <c r="U18" s="148"/>
      <c r="V18" s="148"/>
      <c r="W18" s="148"/>
      <c r="X18" s="148"/>
      <c r="Y18" s="148"/>
      <c r="Z18" s="148"/>
      <c r="AA18" s="148"/>
      <c r="AB18" s="149"/>
      <c r="AC18" s="149"/>
      <c r="AD18" s="149"/>
      <c r="AE18" s="149"/>
      <c r="AF18" s="149"/>
    </row>
    <row r="19" spans="2:32" x14ac:dyDescent="0.25">
      <c r="B19" s="147"/>
      <c r="C19" s="149"/>
      <c r="D19" s="188"/>
      <c r="E19" s="147"/>
      <c r="F19" s="183"/>
      <c r="G19" s="148"/>
      <c r="H19" s="148"/>
      <c r="I19" s="148"/>
      <c r="J19" s="148"/>
      <c r="K19" s="148"/>
      <c r="L19" s="148"/>
      <c r="M19" s="148"/>
      <c r="N19" s="148"/>
      <c r="O19" s="148"/>
      <c r="P19" s="148"/>
      <c r="Q19" s="148"/>
      <c r="R19" s="148"/>
      <c r="S19" s="148"/>
      <c r="T19" s="148"/>
      <c r="U19" s="148"/>
      <c r="V19" s="148"/>
      <c r="W19" s="148"/>
      <c r="X19" s="148"/>
      <c r="Y19" s="148"/>
      <c r="Z19" s="148"/>
      <c r="AA19" s="148"/>
      <c r="AB19" s="149"/>
      <c r="AC19" s="149"/>
      <c r="AD19" s="149"/>
      <c r="AE19" s="149"/>
      <c r="AF19" s="149"/>
    </row>
    <row r="20" spans="2:32" x14ac:dyDescent="0.25">
      <c r="B20" s="147"/>
      <c r="C20" s="149"/>
      <c r="D20" s="188"/>
      <c r="E20" s="147"/>
      <c r="F20" s="183"/>
      <c r="G20" s="148"/>
      <c r="H20" s="148"/>
      <c r="I20" s="148"/>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row>
    <row r="21" spans="2:32" x14ac:dyDescent="0.25">
      <c r="B21" s="147"/>
      <c r="C21" s="149"/>
      <c r="D21" s="188"/>
      <c r="E21" s="147"/>
      <c r="F21" s="183"/>
      <c r="G21" s="148"/>
      <c r="H21" s="148"/>
      <c r="I21" s="148"/>
      <c r="J21" s="148"/>
      <c r="K21" s="148"/>
      <c r="L21" s="148"/>
      <c r="M21" s="148"/>
      <c r="N21" s="148"/>
      <c r="O21" s="148"/>
      <c r="P21" s="148"/>
      <c r="Q21" s="148"/>
      <c r="R21" s="148"/>
      <c r="S21" s="148"/>
      <c r="T21" s="148"/>
      <c r="U21" s="148"/>
      <c r="V21" s="148"/>
      <c r="W21" s="148"/>
      <c r="X21" s="148"/>
      <c r="Y21" s="148"/>
      <c r="Z21" s="148"/>
      <c r="AA21" s="148"/>
      <c r="AB21" s="149"/>
      <c r="AC21" s="149"/>
      <c r="AD21" s="149"/>
      <c r="AE21" s="149"/>
      <c r="AF21" s="149"/>
    </row>
    <row r="22" spans="2:32" x14ac:dyDescent="0.25">
      <c r="B22" s="199"/>
      <c r="C22" s="149"/>
      <c r="D22" s="188"/>
      <c r="E22" s="200"/>
      <c r="F22" s="201"/>
      <c r="G22" s="148"/>
      <c r="H22" s="148"/>
      <c r="I22" s="148"/>
      <c r="J22" s="148"/>
      <c r="K22" s="148"/>
      <c r="L22" s="148"/>
      <c r="M22" s="148"/>
      <c r="N22" s="148"/>
      <c r="O22" s="148"/>
      <c r="P22" s="148"/>
      <c r="Q22" s="148"/>
      <c r="R22" s="148"/>
      <c r="S22" s="148"/>
      <c r="T22" s="148"/>
      <c r="U22" s="148"/>
      <c r="V22" s="3"/>
      <c r="W22" s="3"/>
      <c r="X22" s="3"/>
      <c r="Y22" s="3"/>
      <c r="Z22" s="3"/>
      <c r="AA22" s="3"/>
      <c r="AB22" s="8"/>
      <c r="AC22" s="8"/>
      <c r="AD22" s="8"/>
      <c r="AE22" s="8"/>
      <c r="AF22" s="8"/>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31FFE-7CDA-4868-BEF0-8761AE908228}">
  <dimension ref="B1:AG27"/>
  <sheetViews>
    <sheetView showGridLines="0" tabSelected="1" zoomScale="75" zoomScaleNormal="75" workbookViewId="0">
      <selection activeCell="C11" sqref="C11"/>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416</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85"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76.5" x14ac:dyDescent="0.25">
      <c r="B10" s="120" t="s">
        <v>426</v>
      </c>
      <c r="C10" s="167" t="s">
        <v>444</v>
      </c>
      <c r="D10" s="179" t="s">
        <v>417</v>
      </c>
      <c r="E10" s="122" t="s">
        <v>419</v>
      </c>
      <c r="F10" s="180" t="s">
        <v>104</v>
      </c>
      <c r="G10" s="105">
        <f>SUM(I10:T10)</f>
        <v>9</v>
      </c>
      <c r="H10" s="105"/>
      <c r="I10" s="105"/>
      <c r="J10" s="105"/>
      <c r="K10" s="105"/>
      <c r="L10" s="105">
        <v>1</v>
      </c>
      <c r="M10" s="105">
        <v>1</v>
      </c>
      <c r="N10" s="105">
        <v>1</v>
      </c>
      <c r="O10" s="105">
        <v>1</v>
      </c>
      <c r="P10" s="105">
        <v>1</v>
      </c>
      <c r="Q10" s="105">
        <v>1</v>
      </c>
      <c r="R10" s="105">
        <v>1</v>
      </c>
      <c r="S10" s="105">
        <v>1</v>
      </c>
      <c r="T10" s="105">
        <v>1</v>
      </c>
      <c r="U10" s="105"/>
      <c r="V10" s="105"/>
      <c r="W10" s="105"/>
      <c r="X10" s="105"/>
      <c r="Y10" s="105"/>
      <c r="Z10" s="105"/>
      <c r="AA10" s="105"/>
      <c r="AB10" s="218"/>
      <c r="AC10" s="218"/>
      <c r="AD10" s="218"/>
      <c r="AE10" s="218"/>
      <c r="AF10" s="219"/>
    </row>
    <row r="11" spans="2:33" ht="25.5" x14ac:dyDescent="0.25">
      <c r="B11" s="120" t="s">
        <v>418</v>
      </c>
      <c r="C11" s="167" t="s">
        <v>444</v>
      </c>
      <c r="D11" s="179" t="s">
        <v>417</v>
      </c>
      <c r="E11" s="122" t="s">
        <v>427</v>
      </c>
      <c r="F11" s="180" t="s">
        <v>104</v>
      </c>
      <c r="G11" s="123">
        <f t="shared" ref="G11:G15" si="0">SUM(I11:T11)</f>
        <v>12000</v>
      </c>
      <c r="H11" s="105"/>
      <c r="I11" s="105">
        <v>1000</v>
      </c>
      <c r="J11" s="123">
        <v>1000</v>
      </c>
      <c r="K11" s="123">
        <v>1000</v>
      </c>
      <c r="L11" s="123">
        <v>1000</v>
      </c>
      <c r="M11" s="123">
        <v>1000</v>
      </c>
      <c r="N11" s="123">
        <v>1000</v>
      </c>
      <c r="O11" s="123">
        <v>1000</v>
      </c>
      <c r="P11" s="123">
        <v>1000</v>
      </c>
      <c r="Q11" s="123">
        <v>1000</v>
      </c>
      <c r="R11" s="123">
        <v>1000</v>
      </c>
      <c r="S11" s="123">
        <v>1000</v>
      </c>
      <c r="T11" s="123">
        <v>1000</v>
      </c>
      <c r="U11" s="105"/>
      <c r="V11" s="105"/>
      <c r="W11" s="105"/>
      <c r="X11" s="105"/>
      <c r="Y11" s="105"/>
      <c r="Z11" s="105"/>
      <c r="AA11" s="105"/>
      <c r="AB11" s="218"/>
      <c r="AC11" s="218"/>
      <c r="AD11" s="218"/>
      <c r="AE11" s="218"/>
      <c r="AF11" s="219"/>
    </row>
    <row r="12" spans="2:33" ht="25.5" x14ac:dyDescent="0.25">
      <c r="B12" s="120" t="s">
        <v>418</v>
      </c>
      <c r="C12" s="167" t="s">
        <v>444</v>
      </c>
      <c r="D12" s="179" t="s">
        <v>417</v>
      </c>
      <c r="E12" s="122" t="s">
        <v>428</v>
      </c>
      <c r="F12" s="180" t="s">
        <v>104</v>
      </c>
      <c r="G12" s="123">
        <f t="shared" si="0"/>
        <v>6000</v>
      </c>
      <c r="H12" s="105"/>
      <c r="I12" s="105">
        <v>500</v>
      </c>
      <c r="J12" s="123">
        <v>500</v>
      </c>
      <c r="K12" s="123">
        <v>500</v>
      </c>
      <c r="L12" s="123">
        <v>500</v>
      </c>
      <c r="M12" s="123">
        <v>500</v>
      </c>
      <c r="N12" s="123">
        <v>500</v>
      </c>
      <c r="O12" s="123">
        <v>500</v>
      </c>
      <c r="P12" s="123">
        <v>500</v>
      </c>
      <c r="Q12" s="123">
        <v>500</v>
      </c>
      <c r="R12" s="123">
        <v>500</v>
      </c>
      <c r="S12" s="123">
        <v>500</v>
      </c>
      <c r="T12" s="123">
        <v>500</v>
      </c>
      <c r="U12" s="105"/>
      <c r="V12" s="105"/>
      <c r="W12" s="105"/>
      <c r="X12" s="105"/>
      <c r="Y12" s="105"/>
      <c r="Z12" s="105"/>
      <c r="AA12" s="105"/>
      <c r="AB12" s="218"/>
      <c r="AC12" s="218"/>
      <c r="AD12" s="218"/>
      <c r="AE12" s="218"/>
      <c r="AF12" s="219"/>
    </row>
    <row r="13" spans="2:33" ht="38.25" x14ac:dyDescent="0.25">
      <c r="B13" s="120" t="s">
        <v>429</v>
      </c>
      <c r="C13" s="167" t="s">
        <v>444</v>
      </c>
      <c r="D13" s="179" t="s">
        <v>417</v>
      </c>
      <c r="E13" s="122" t="s">
        <v>420</v>
      </c>
      <c r="F13" s="180" t="s">
        <v>102</v>
      </c>
      <c r="G13" s="123">
        <f t="shared" si="0"/>
        <v>1</v>
      </c>
      <c r="H13" s="105"/>
      <c r="I13" s="105"/>
      <c r="J13" s="105"/>
      <c r="K13" s="105"/>
      <c r="L13" s="105"/>
      <c r="M13" s="105"/>
      <c r="N13" s="105"/>
      <c r="O13" s="105"/>
      <c r="P13" s="105"/>
      <c r="Q13" s="105"/>
      <c r="R13" s="105">
        <v>1</v>
      </c>
      <c r="S13" s="105"/>
      <c r="T13" s="105"/>
      <c r="U13" s="105"/>
      <c r="V13" s="105"/>
      <c r="W13" s="105"/>
      <c r="X13" s="105"/>
      <c r="Y13" s="105"/>
      <c r="Z13" s="105"/>
      <c r="AA13" s="105"/>
      <c r="AB13" s="218"/>
      <c r="AC13" s="218"/>
      <c r="AD13" s="218"/>
      <c r="AE13" s="218"/>
      <c r="AF13" s="219"/>
    </row>
    <row r="14" spans="2:33" ht="25.5" x14ac:dyDescent="0.25">
      <c r="B14" s="120" t="s">
        <v>430</v>
      </c>
      <c r="C14" s="167" t="s">
        <v>444</v>
      </c>
      <c r="D14" s="179" t="s">
        <v>417</v>
      </c>
      <c r="E14" s="122" t="s">
        <v>431</v>
      </c>
      <c r="F14" s="180" t="s">
        <v>200</v>
      </c>
      <c r="G14" s="123">
        <f t="shared" si="0"/>
        <v>12</v>
      </c>
      <c r="H14" s="105"/>
      <c r="I14" s="105">
        <v>1</v>
      </c>
      <c r="J14" s="105">
        <v>1</v>
      </c>
      <c r="K14" s="105">
        <v>1</v>
      </c>
      <c r="L14" s="105">
        <v>1</v>
      </c>
      <c r="M14" s="105">
        <v>1</v>
      </c>
      <c r="N14" s="105">
        <v>1</v>
      </c>
      <c r="O14" s="105">
        <v>1</v>
      </c>
      <c r="P14" s="105">
        <v>1</v>
      </c>
      <c r="Q14" s="105">
        <v>1</v>
      </c>
      <c r="R14" s="105">
        <v>1</v>
      </c>
      <c r="S14" s="105">
        <v>1</v>
      </c>
      <c r="T14" s="105">
        <v>1</v>
      </c>
      <c r="U14" s="105"/>
      <c r="V14" s="105"/>
      <c r="W14" s="105"/>
      <c r="X14" s="105"/>
      <c r="Y14" s="105"/>
      <c r="Z14" s="105"/>
      <c r="AA14" s="105"/>
      <c r="AB14" s="218"/>
      <c r="AC14" s="218"/>
      <c r="AD14" s="218"/>
      <c r="AE14" s="218"/>
      <c r="AF14" s="219"/>
    </row>
    <row r="15" spans="2:33" ht="39" thickBot="1" x14ac:dyDescent="0.3">
      <c r="B15" s="125" t="s">
        <v>432</v>
      </c>
      <c r="C15" s="167" t="s">
        <v>444</v>
      </c>
      <c r="D15" s="181" t="s">
        <v>417</v>
      </c>
      <c r="E15" s="127" t="s">
        <v>421</v>
      </c>
      <c r="F15" s="182" t="s">
        <v>104</v>
      </c>
      <c r="G15" s="123">
        <f t="shared" si="0"/>
        <v>3000</v>
      </c>
      <c r="H15" s="112"/>
      <c r="I15" s="112">
        <v>250</v>
      </c>
      <c r="J15" s="128">
        <v>250</v>
      </c>
      <c r="K15" s="128">
        <v>250</v>
      </c>
      <c r="L15" s="128">
        <v>250</v>
      </c>
      <c r="M15" s="128">
        <v>250</v>
      </c>
      <c r="N15" s="128">
        <v>250</v>
      </c>
      <c r="O15" s="128">
        <v>250</v>
      </c>
      <c r="P15" s="128">
        <v>250</v>
      </c>
      <c r="Q15" s="128">
        <v>250</v>
      </c>
      <c r="R15" s="128">
        <v>250</v>
      </c>
      <c r="S15" s="128">
        <v>250</v>
      </c>
      <c r="T15" s="128">
        <v>250</v>
      </c>
      <c r="U15" s="112"/>
      <c r="V15" s="112"/>
      <c r="W15" s="112"/>
      <c r="X15" s="112"/>
      <c r="Y15" s="112"/>
      <c r="Z15" s="112"/>
      <c r="AA15" s="112"/>
      <c r="AB15" s="224"/>
      <c r="AC15" s="224"/>
      <c r="AD15" s="224"/>
      <c r="AE15" s="224"/>
      <c r="AF15" s="225"/>
    </row>
    <row r="16" spans="2:33" ht="15.75" x14ac:dyDescent="0.25">
      <c r="B16" s="147"/>
      <c r="C16" s="149"/>
      <c r="D16" s="188"/>
      <c r="E16" s="147"/>
      <c r="F16" s="183"/>
      <c r="G16" s="148"/>
      <c r="H16" s="148"/>
      <c r="I16" s="148"/>
      <c r="J16" s="148"/>
      <c r="K16" s="148"/>
      <c r="L16" s="148"/>
      <c r="M16" s="148"/>
      <c r="N16" s="148"/>
      <c r="O16" s="148"/>
      <c r="P16" s="148"/>
      <c r="Q16" s="148"/>
      <c r="R16" s="148"/>
      <c r="S16" s="148"/>
      <c r="T16" s="148"/>
      <c r="U16" s="148"/>
      <c r="V16" s="148"/>
      <c r="W16" s="148"/>
      <c r="X16" s="148"/>
      <c r="Y16" s="148"/>
      <c r="Z16" s="148"/>
      <c r="AA16" s="148"/>
      <c r="AB16" s="227"/>
      <c r="AC16" s="227"/>
      <c r="AD16" s="227"/>
      <c r="AE16" s="227"/>
      <c r="AF16" s="227"/>
    </row>
    <row r="17" spans="2:32" ht="51" x14ac:dyDescent="0.25">
      <c r="B17" s="120" t="s">
        <v>433</v>
      </c>
      <c r="C17" s="167" t="s">
        <v>444</v>
      </c>
      <c r="D17" s="179" t="s">
        <v>417</v>
      </c>
      <c r="E17" s="122" t="s">
        <v>422</v>
      </c>
      <c r="F17" s="180" t="s">
        <v>104</v>
      </c>
      <c r="G17" s="123">
        <v>33582</v>
      </c>
      <c r="H17" s="123"/>
      <c r="I17" s="123"/>
      <c r="J17" s="123"/>
      <c r="K17" s="123"/>
      <c r="L17" s="123">
        <v>3731</v>
      </c>
      <c r="M17" s="123">
        <v>3731</v>
      </c>
      <c r="N17" s="123">
        <v>3732</v>
      </c>
      <c r="O17" s="123">
        <v>1865</v>
      </c>
      <c r="P17" s="123">
        <v>1867</v>
      </c>
      <c r="Q17" s="123">
        <v>1865</v>
      </c>
      <c r="R17" s="123">
        <v>5597</v>
      </c>
      <c r="S17" s="123">
        <v>5597</v>
      </c>
      <c r="T17" s="123">
        <v>5597</v>
      </c>
      <c r="U17" s="123"/>
      <c r="V17" s="123"/>
      <c r="W17" s="123"/>
      <c r="X17" s="123"/>
      <c r="Y17" s="123"/>
      <c r="Z17" s="123"/>
      <c r="AA17" s="123"/>
      <c r="AB17" s="215"/>
      <c r="AC17" s="215"/>
      <c r="AD17" s="215"/>
      <c r="AE17" s="215"/>
      <c r="AF17" s="232"/>
    </row>
    <row r="18" spans="2:32" ht="39" thickBot="1" x14ac:dyDescent="0.3">
      <c r="B18" s="125" t="s">
        <v>434</v>
      </c>
      <c r="C18" s="167" t="s">
        <v>444</v>
      </c>
      <c r="D18" s="181" t="s">
        <v>417</v>
      </c>
      <c r="E18" s="127" t="s">
        <v>435</v>
      </c>
      <c r="F18" s="182" t="s">
        <v>104</v>
      </c>
      <c r="G18" s="123">
        <v>4080</v>
      </c>
      <c r="H18" s="128"/>
      <c r="I18" s="128"/>
      <c r="J18" s="128"/>
      <c r="K18" s="128"/>
      <c r="L18" s="128">
        <v>453</v>
      </c>
      <c r="M18" s="128">
        <v>453</v>
      </c>
      <c r="N18" s="128">
        <v>454</v>
      </c>
      <c r="O18" s="128">
        <v>226</v>
      </c>
      <c r="P18" s="128">
        <v>226</v>
      </c>
      <c r="Q18" s="128">
        <v>228</v>
      </c>
      <c r="R18" s="128">
        <v>680</v>
      </c>
      <c r="S18" s="128">
        <v>680</v>
      </c>
      <c r="T18" s="128">
        <v>680</v>
      </c>
      <c r="U18" s="128"/>
      <c r="V18" s="128"/>
      <c r="W18" s="128"/>
      <c r="X18" s="128"/>
      <c r="Y18" s="128"/>
      <c r="Z18" s="128"/>
      <c r="AA18" s="128"/>
      <c r="AB18" s="221"/>
      <c r="AC18" s="221"/>
      <c r="AD18" s="221"/>
      <c r="AE18" s="221"/>
      <c r="AF18" s="234"/>
    </row>
    <row r="19" spans="2:32" ht="15.75" thickBot="1" x14ac:dyDescent="0.3">
      <c r="B19" s="147"/>
      <c r="C19" s="149"/>
      <c r="D19" s="188"/>
      <c r="E19" s="147"/>
      <c r="F19" s="183"/>
      <c r="G19" s="148"/>
      <c r="H19" s="148"/>
      <c r="I19" s="148"/>
      <c r="J19" s="148"/>
      <c r="K19" s="148"/>
      <c r="L19" s="148"/>
      <c r="M19" s="148"/>
      <c r="N19" s="148"/>
      <c r="O19" s="148"/>
      <c r="P19" s="148"/>
      <c r="Q19" s="148"/>
      <c r="R19" s="148"/>
      <c r="S19" s="148"/>
      <c r="T19" s="148"/>
      <c r="U19" s="148"/>
      <c r="V19" s="148"/>
      <c r="W19" s="148"/>
      <c r="X19" s="148"/>
      <c r="Y19" s="148"/>
      <c r="Z19" s="148"/>
      <c r="AA19" s="148"/>
      <c r="AB19" s="149"/>
      <c r="AC19" s="149"/>
      <c r="AD19" s="149"/>
      <c r="AE19" s="149"/>
      <c r="AF19" s="149"/>
    </row>
    <row r="20" spans="2:32" ht="27" thickBot="1" x14ac:dyDescent="0.3">
      <c r="B20" s="249" t="s">
        <v>423</v>
      </c>
      <c r="C20" s="167" t="s">
        <v>444</v>
      </c>
      <c r="D20" s="207" t="s">
        <v>417</v>
      </c>
      <c r="E20" s="250" t="s">
        <v>424</v>
      </c>
      <c r="F20" s="248" t="s">
        <v>425</v>
      </c>
      <c r="G20" s="246">
        <f>SUM(I20:T20)</f>
        <v>48</v>
      </c>
      <c r="H20" s="246"/>
      <c r="I20" s="246">
        <v>4</v>
      </c>
      <c r="J20" s="246">
        <v>4</v>
      </c>
      <c r="K20" s="246">
        <v>4</v>
      </c>
      <c r="L20" s="246">
        <v>4</v>
      </c>
      <c r="M20" s="246">
        <v>4</v>
      </c>
      <c r="N20" s="246">
        <v>4</v>
      </c>
      <c r="O20" s="246">
        <v>4</v>
      </c>
      <c r="P20" s="246">
        <v>4</v>
      </c>
      <c r="Q20" s="246">
        <v>4</v>
      </c>
      <c r="R20" s="246">
        <v>4</v>
      </c>
      <c r="S20" s="246">
        <v>4</v>
      </c>
      <c r="T20" s="246">
        <v>4</v>
      </c>
      <c r="U20" s="246"/>
      <c r="V20" s="246"/>
      <c r="W20" s="246"/>
      <c r="X20" s="246"/>
      <c r="Y20" s="246"/>
      <c r="Z20" s="246"/>
      <c r="AA20" s="246"/>
      <c r="AB20" s="245"/>
      <c r="AC20" s="245"/>
      <c r="AD20" s="245"/>
      <c r="AE20" s="245"/>
      <c r="AF20" s="247"/>
    </row>
    <row r="21" spans="2:32" x14ac:dyDescent="0.25">
      <c r="B21" s="147"/>
      <c r="C21" s="149"/>
      <c r="D21" s="188"/>
      <c r="E21" s="147"/>
      <c r="F21" s="183"/>
      <c r="G21" s="148"/>
      <c r="H21" s="148"/>
      <c r="I21" s="148"/>
      <c r="J21" s="148"/>
      <c r="K21" s="148"/>
      <c r="L21" s="148"/>
      <c r="M21" s="148"/>
      <c r="N21" s="148"/>
      <c r="O21" s="148"/>
      <c r="P21" s="148"/>
      <c r="Q21" s="148"/>
      <c r="R21" s="148"/>
      <c r="S21" s="148"/>
      <c r="T21" s="148"/>
      <c r="U21" s="148"/>
      <c r="V21" s="148"/>
      <c r="W21" s="148"/>
      <c r="X21" s="148"/>
      <c r="Y21" s="148"/>
      <c r="Z21" s="148"/>
      <c r="AA21" s="148"/>
      <c r="AB21" s="149"/>
      <c r="AC21" s="149"/>
      <c r="AD21" s="149"/>
      <c r="AE21" s="149"/>
      <c r="AF21" s="149"/>
    </row>
    <row r="22" spans="2:32" x14ac:dyDescent="0.25">
      <c r="B22" s="147"/>
      <c r="C22" s="149"/>
      <c r="D22" s="188"/>
      <c r="E22" s="147"/>
      <c r="F22" s="183"/>
      <c r="G22" s="148"/>
      <c r="H22" s="148"/>
      <c r="I22" s="148"/>
      <c r="J22" s="148"/>
      <c r="K22" s="148"/>
      <c r="L22" s="148"/>
      <c r="M22" s="148"/>
      <c r="N22" s="148"/>
      <c r="O22" s="148"/>
      <c r="P22" s="148"/>
      <c r="Q22" s="148"/>
      <c r="R22" s="148"/>
      <c r="S22" s="148"/>
      <c r="T22" s="148"/>
      <c r="U22" s="148"/>
      <c r="V22" s="148"/>
      <c r="W22" s="148"/>
      <c r="X22" s="148"/>
      <c r="Y22" s="148"/>
      <c r="Z22" s="148"/>
      <c r="AA22" s="148"/>
      <c r="AB22" s="149"/>
      <c r="AC22" s="149"/>
      <c r="AD22" s="149"/>
      <c r="AE22" s="149"/>
      <c r="AF22" s="149"/>
    </row>
    <row r="23" spans="2:32" x14ac:dyDescent="0.25">
      <c r="B23" s="147"/>
      <c r="C23" s="149"/>
      <c r="D23" s="188"/>
      <c r="E23" s="147"/>
      <c r="F23" s="183"/>
      <c r="G23" s="148"/>
      <c r="H23" s="148"/>
      <c r="I23" s="148"/>
      <c r="J23" s="148"/>
      <c r="K23" s="148"/>
      <c r="L23" s="148"/>
      <c r="M23" s="148"/>
      <c r="N23" s="148"/>
      <c r="O23" s="148"/>
      <c r="P23" s="148"/>
      <c r="Q23" s="148"/>
      <c r="R23" s="148"/>
      <c r="S23" s="148"/>
      <c r="T23" s="148"/>
      <c r="U23" s="148"/>
      <c r="V23" s="148"/>
      <c r="W23" s="148"/>
      <c r="X23" s="148"/>
      <c r="Y23" s="148"/>
      <c r="Z23" s="148"/>
      <c r="AA23" s="148"/>
      <c r="AB23" s="149"/>
      <c r="AC23" s="149"/>
      <c r="AD23" s="149"/>
      <c r="AE23" s="149"/>
      <c r="AF23" s="149"/>
    </row>
    <row r="24" spans="2:32" x14ac:dyDescent="0.25">
      <c r="B24" s="147"/>
      <c r="C24" s="149"/>
      <c r="D24" s="188"/>
      <c r="E24" s="147"/>
      <c r="F24" s="183"/>
      <c r="G24" s="148"/>
      <c r="H24" s="148"/>
      <c r="I24" s="148"/>
      <c r="J24" s="148"/>
      <c r="K24" s="148"/>
      <c r="L24" s="148"/>
      <c r="M24" s="148"/>
      <c r="N24" s="148"/>
      <c r="O24" s="148"/>
      <c r="P24" s="148"/>
      <c r="Q24" s="148"/>
      <c r="R24" s="148"/>
      <c r="S24" s="148"/>
      <c r="T24" s="148"/>
      <c r="U24" s="148"/>
      <c r="V24" s="148"/>
      <c r="W24" s="148"/>
      <c r="X24" s="148"/>
      <c r="Y24" s="148"/>
      <c r="Z24" s="148"/>
      <c r="AA24" s="148"/>
      <c r="AB24" s="149"/>
      <c r="AC24" s="149"/>
      <c r="AD24" s="149"/>
      <c r="AE24" s="149"/>
      <c r="AF24" s="149"/>
    </row>
    <row r="25" spans="2:32" x14ac:dyDescent="0.25">
      <c r="B25" s="147"/>
      <c r="C25" s="149"/>
      <c r="D25" s="188"/>
      <c r="E25" s="147"/>
      <c r="F25" s="183"/>
      <c r="G25" s="148"/>
      <c r="H25" s="148"/>
      <c r="I25" s="148"/>
      <c r="J25" s="148"/>
      <c r="K25" s="148"/>
      <c r="L25" s="148"/>
      <c r="M25" s="148"/>
      <c r="N25" s="148"/>
      <c r="O25" s="148"/>
      <c r="P25" s="148"/>
      <c r="Q25" s="148"/>
      <c r="R25" s="148"/>
      <c r="S25" s="148"/>
      <c r="T25" s="148"/>
      <c r="U25" s="148"/>
      <c r="V25" s="148"/>
      <c r="W25" s="148"/>
      <c r="X25" s="148"/>
      <c r="Y25" s="148"/>
      <c r="Z25" s="148"/>
      <c r="AA25" s="148"/>
      <c r="AB25" s="149"/>
      <c r="AC25" s="149"/>
      <c r="AD25" s="149"/>
      <c r="AE25" s="149"/>
      <c r="AF25" s="149"/>
    </row>
    <row r="26" spans="2:32" x14ac:dyDescent="0.25">
      <c r="B26" s="147"/>
      <c r="C26" s="149"/>
      <c r="D26" s="188"/>
      <c r="E26" s="147"/>
      <c r="F26" s="183"/>
      <c r="G26" s="148"/>
      <c r="H26" s="148"/>
      <c r="I26" s="148"/>
      <c r="J26" s="148"/>
      <c r="K26" s="148"/>
      <c r="L26" s="148"/>
      <c r="M26" s="148"/>
      <c r="N26" s="148"/>
      <c r="O26" s="148"/>
      <c r="P26" s="148"/>
      <c r="Q26" s="148"/>
      <c r="R26" s="148"/>
      <c r="S26" s="148"/>
      <c r="T26" s="148"/>
      <c r="U26" s="148"/>
      <c r="V26" s="148"/>
      <c r="W26" s="148"/>
      <c r="X26" s="148"/>
      <c r="Y26" s="148"/>
      <c r="Z26" s="148"/>
      <c r="AA26" s="148"/>
      <c r="AB26" s="149"/>
      <c r="AC26" s="149"/>
      <c r="AD26" s="149"/>
      <c r="AE26" s="149"/>
      <c r="AF26" s="149"/>
    </row>
    <row r="27" spans="2:32" x14ac:dyDescent="0.25">
      <c r="B27" s="199"/>
      <c r="C27" s="149"/>
      <c r="D27" s="188"/>
      <c r="E27" s="200"/>
      <c r="F27" s="201"/>
      <c r="G27" s="148"/>
      <c r="H27" s="148"/>
      <c r="I27" s="148"/>
      <c r="J27" s="148"/>
      <c r="K27" s="148"/>
      <c r="L27" s="148"/>
      <c r="M27" s="148"/>
      <c r="N27" s="148"/>
      <c r="O27" s="148"/>
      <c r="P27" s="148"/>
      <c r="Q27" s="148"/>
      <c r="R27" s="148"/>
      <c r="S27" s="148"/>
      <c r="T27" s="148"/>
      <c r="U27" s="148"/>
      <c r="V27" s="3"/>
      <c r="W27" s="3"/>
      <c r="X27" s="3"/>
      <c r="Y27" s="3"/>
      <c r="Z27" s="3"/>
      <c r="AA27" s="3"/>
      <c r="AB27" s="8"/>
      <c r="AC27" s="8"/>
      <c r="AD27" s="8"/>
      <c r="AE27" s="8"/>
      <c r="AF27" s="8"/>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20"/>
  <sheetViews>
    <sheetView showGridLines="0" zoomScale="82" zoomScaleNormal="82" workbookViewId="0">
      <selection activeCell="H16" sqref="H16:H17"/>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12" width="4.28515625" style="1" bestFit="1" customWidth="1"/>
    <col min="13" max="13" width="4" style="1" bestFit="1" customWidth="1"/>
    <col min="14" max="20" width="4.285156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1.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100</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7"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63.75" x14ac:dyDescent="0.25">
      <c r="B10" s="141" t="s">
        <v>83</v>
      </c>
      <c r="C10" s="96" t="s">
        <v>436</v>
      </c>
      <c r="D10" s="95" t="s">
        <v>108</v>
      </c>
      <c r="E10" s="137" t="s">
        <v>88</v>
      </c>
      <c r="F10" s="138" t="s">
        <v>103</v>
      </c>
      <c r="G10" s="253">
        <f>SUM(I10:T10)</f>
        <v>1098</v>
      </c>
      <c r="H10" s="103"/>
      <c r="I10" s="106">
        <f>183/2</f>
        <v>91.5</v>
      </c>
      <c r="J10" s="170">
        <f t="shared" ref="J10:T10" si="0">183/2</f>
        <v>91.5</v>
      </c>
      <c r="K10" s="170">
        <f t="shared" si="0"/>
        <v>91.5</v>
      </c>
      <c r="L10" s="170">
        <f t="shared" si="0"/>
        <v>91.5</v>
      </c>
      <c r="M10" s="170">
        <f t="shared" si="0"/>
        <v>91.5</v>
      </c>
      <c r="N10" s="170">
        <f t="shared" si="0"/>
        <v>91.5</v>
      </c>
      <c r="O10" s="170">
        <f t="shared" si="0"/>
        <v>91.5</v>
      </c>
      <c r="P10" s="170">
        <f t="shared" si="0"/>
        <v>91.5</v>
      </c>
      <c r="Q10" s="170">
        <f t="shared" si="0"/>
        <v>91.5</v>
      </c>
      <c r="R10" s="170">
        <f t="shared" si="0"/>
        <v>91.5</v>
      </c>
      <c r="S10" s="170">
        <f t="shared" si="0"/>
        <v>91.5</v>
      </c>
      <c r="T10" s="170">
        <f t="shared" si="0"/>
        <v>91.5</v>
      </c>
      <c r="U10" s="103"/>
      <c r="V10" s="103"/>
      <c r="W10" s="104"/>
      <c r="X10" s="105"/>
      <c r="Y10" s="105"/>
      <c r="Z10" s="105"/>
      <c r="AA10" s="105"/>
      <c r="AB10" s="110"/>
      <c r="AC10" s="110"/>
      <c r="AD10" s="110"/>
      <c r="AE10" s="110"/>
      <c r="AF10" s="113"/>
    </row>
    <row r="11" spans="2:33" ht="25.5" x14ac:dyDescent="0.25">
      <c r="B11" s="141" t="s">
        <v>84</v>
      </c>
      <c r="C11" s="96" t="s">
        <v>436</v>
      </c>
      <c r="D11" s="95" t="s">
        <v>108</v>
      </c>
      <c r="E11" s="137" t="s">
        <v>91</v>
      </c>
      <c r="F11" s="138" t="s">
        <v>103</v>
      </c>
      <c r="G11" s="253">
        <f t="shared" ref="G11:G15" si="1">SUM(I11:T11)</f>
        <v>900</v>
      </c>
      <c r="H11" s="106"/>
      <c r="I11" s="106">
        <f>150/2</f>
        <v>75</v>
      </c>
      <c r="J11" s="170">
        <f t="shared" ref="J11:T12" si="2">150/2</f>
        <v>75</v>
      </c>
      <c r="K11" s="170">
        <f t="shared" si="2"/>
        <v>75</v>
      </c>
      <c r="L11" s="170">
        <f t="shared" si="2"/>
        <v>75</v>
      </c>
      <c r="M11" s="170">
        <f t="shared" si="2"/>
        <v>75</v>
      </c>
      <c r="N11" s="170">
        <f t="shared" si="2"/>
        <v>75</v>
      </c>
      <c r="O11" s="170">
        <f t="shared" si="2"/>
        <v>75</v>
      </c>
      <c r="P11" s="170">
        <f t="shared" si="2"/>
        <v>75</v>
      </c>
      <c r="Q11" s="170">
        <f t="shared" si="2"/>
        <v>75</v>
      </c>
      <c r="R11" s="170">
        <f t="shared" si="2"/>
        <v>75</v>
      </c>
      <c r="S11" s="170">
        <f t="shared" si="2"/>
        <v>75</v>
      </c>
      <c r="T11" s="170">
        <f t="shared" si="2"/>
        <v>75</v>
      </c>
      <c r="U11" s="106"/>
      <c r="V11" s="106"/>
      <c r="W11" s="105"/>
      <c r="X11" s="105"/>
      <c r="Y11" s="105"/>
      <c r="Z11" s="105"/>
      <c r="AA11" s="105"/>
      <c r="AB11" s="110"/>
      <c r="AC11" s="110"/>
      <c r="AD11" s="110"/>
      <c r="AE11" s="110"/>
      <c r="AF11" s="113"/>
    </row>
    <row r="12" spans="2:33" ht="25.5" x14ac:dyDescent="0.25">
      <c r="B12" s="141" t="s">
        <v>85</v>
      </c>
      <c r="C12" s="96" t="s">
        <v>436</v>
      </c>
      <c r="D12" s="95" t="s">
        <v>108</v>
      </c>
      <c r="E12" s="137" t="s">
        <v>89</v>
      </c>
      <c r="F12" s="138" t="s">
        <v>104</v>
      </c>
      <c r="G12" s="253">
        <f t="shared" si="1"/>
        <v>900</v>
      </c>
      <c r="H12" s="106"/>
      <c r="I12" s="106">
        <f>150/2</f>
        <v>75</v>
      </c>
      <c r="J12" s="170">
        <f t="shared" si="2"/>
        <v>75</v>
      </c>
      <c r="K12" s="170">
        <f t="shared" si="2"/>
        <v>75</v>
      </c>
      <c r="L12" s="170">
        <f t="shared" si="2"/>
        <v>75</v>
      </c>
      <c r="M12" s="170">
        <f t="shared" si="2"/>
        <v>75</v>
      </c>
      <c r="N12" s="170">
        <f t="shared" si="2"/>
        <v>75</v>
      </c>
      <c r="O12" s="170">
        <f t="shared" si="2"/>
        <v>75</v>
      </c>
      <c r="P12" s="170">
        <f t="shared" si="2"/>
        <v>75</v>
      </c>
      <c r="Q12" s="170">
        <f t="shared" si="2"/>
        <v>75</v>
      </c>
      <c r="R12" s="170">
        <f t="shared" si="2"/>
        <v>75</v>
      </c>
      <c r="S12" s="170">
        <f t="shared" si="2"/>
        <v>75</v>
      </c>
      <c r="T12" s="170">
        <f t="shared" si="2"/>
        <v>75</v>
      </c>
      <c r="U12" s="106"/>
      <c r="V12" s="106"/>
      <c r="W12" s="105"/>
      <c r="X12" s="105"/>
      <c r="Y12" s="105"/>
      <c r="Z12" s="105"/>
      <c r="AA12" s="105"/>
      <c r="AB12" s="110"/>
      <c r="AC12" s="110"/>
      <c r="AD12" s="110"/>
      <c r="AE12" s="110"/>
      <c r="AF12" s="113"/>
    </row>
    <row r="13" spans="2:33" ht="25.5" x14ac:dyDescent="0.25">
      <c r="B13" s="142" t="s">
        <v>82</v>
      </c>
      <c r="C13" s="96" t="s">
        <v>436</v>
      </c>
      <c r="D13" s="95" t="s">
        <v>108</v>
      </c>
      <c r="E13" s="139" t="s">
        <v>90</v>
      </c>
      <c r="F13" s="140" t="s">
        <v>101</v>
      </c>
      <c r="G13" s="253">
        <f t="shared" si="1"/>
        <v>672</v>
      </c>
      <c r="H13" s="106"/>
      <c r="I13" s="106">
        <f>112/2</f>
        <v>56</v>
      </c>
      <c r="J13" s="170">
        <f t="shared" ref="J13:T13" si="3">112/2</f>
        <v>56</v>
      </c>
      <c r="K13" s="170">
        <f t="shared" si="3"/>
        <v>56</v>
      </c>
      <c r="L13" s="170">
        <f t="shared" si="3"/>
        <v>56</v>
      </c>
      <c r="M13" s="170">
        <f t="shared" si="3"/>
        <v>56</v>
      </c>
      <c r="N13" s="170">
        <f t="shared" si="3"/>
        <v>56</v>
      </c>
      <c r="O13" s="170">
        <f t="shared" si="3"/>
        <v>56</v>
      </c>
      <c r="P13" s="170">
        <f t="shared" si="3"/>
        <v>56</v>
      </c>
      <c r="Q13" s="170">
        <f t="shared" si="3"/>
        <v>56</v>
      </c>
      <c r="R13" s="170">
        <f t="shared" si="3"/>
        <v>56</v>
      </c>
      <c r="S13" s="170">
        <f t="shared" si="3"/>
        <v>56</v>
      </c>
      <c r="T13" s="170">
        <f t="shared" si="3"/>
        <v>56</v>
      </c>
      <c r="U13" s="106"/>
      <c r="V13" s="106"/>
      <c r="W13" s="105"/>
      <c r="X13" s="105"/>
      <c r="Y13" s="105"/>
      <c r="Z13" s="105"/>
      <c r="AA13" s="105"/>
      <c r="AB13" s="110"/>
      <c r="AC13" s="110"/>
      <c r="AD13" s="110"/>
      <c r="AE13" s="110"/>
      <c r="AF13" s="113"/>
    </row>
    <row r="14" spans="2:33" ht="25.5" x14ac:dyDescent="0.25">
      <c r="B14" s="141" t="s">
        <v>86</v>
      </c>
      <c r="C14" s="96" t="s">
        <v>436</v>
      </c>
      <c r="D14" s="95" t="s">
        <v>108</v>
      </c>
      <c r="E14" s="137" t="s">
        <v>92</v>
      </c>
      <c r="F14" s="138" t="s">
        <v>104</v>
      </c>
      <c r="G14" s="253">
        <f t="shared" si="1"/>
        <v>156</v>
      </c>
      <c r="H14" s="106"/>
      <c r="I14" s="106">
        <v>13</v>
      </c>
      <c r="J14" s="170">
        <v>13</v>
      </c>
      <c r="K14" s="170">
        <v>13</v>
      </c>
      <c r="L14" s="170">
        <v>13</v>
      </c>
      <c r="M14" s="170">
        <v>13</v>
      </c>
      <c r="N14" s="170">
        <v>13</v>
      </c>
      <c r="O14" s="170">
        <v>13</v>
      </c>
      <c r="P14" s="170">
        <v>13</v>
      </c>
      <c r="Q14" s="170">
        <v>13</v>
      </c>
      <c r="R14" s="170">
        <v>13</v>
      </c>
      <c r="S14" s="170">
        <v>13</v>
      </c>
      <c r="T14" s="170">
        <v>13</v>
      </c>
      <c r="U14" s="106"/>
      <c r="V14" s="106"/>
      <c r="W14" s="105"/>
      <c r="X14" s="105"/>
      <c r="Y14" s="105"/>
      <c r="Z14" s="105"/>
      <c r="AA14" s="105"/>
      <c r="AB14" s="110"/>
      <c r="AC14" s="110"/>
      <c r="AD14" s="110"/>
      <c r="AE14" s="110"/>
      <c r="AF14" s="113"/>
    </row>
    <row r="15" spans="2:33" ht="39" thickBot="1" x14ac:dyDescent="0.3">
      <c r="B15" s="143" t="s">
        <v>87</v>
      </c>
      <c r="C15" s="96" t="s">
        <v>436</v>
      </c>
      <c r="D15" s="118" t="s">
        <v>108</v>
      </c>
      <c r="E15" s="144" t="s">
        <v>93</v>
      </c>
      <c r="F15" s="145" t="s">
        <v>102</v>
      </c>
      <c r="G15" s="253">
        <f t="shared" si="1"/>
        <v>1</v>
      </c>
      <c r="H15" s="132"/>
      <c r="I15" s="132"/>
      <c r="J15" s="132"/>
      <c r="K15" s="132"/>
      <c r="L15" s="132"/>
      <c r="M15" s="132"/>
      <c r="N15" s="132"/>
      <c r="O15" s="132"/>
      <c r="P15" s="132"/>
      <c r="Q15" s="132"/>
      <c r="R15" s="132"/>
      <c r="S15" s="132">
        <v>1</v>
      </c>
      <c r="T15" s="132"/>
      <c r="U15" s="132"/>
      <c r="V15" s="132"/>
      <c r="W15" s="112"/>
      <c r="X15" s="112"/>
      <c r="Y15" s="112"/>
      <c r="Z15" s="112"/>
      <c r="AA15" s="112"/>
      <c r="AB15" s="114"/>
      <c r="AC15" s="114"/>
      <c r="AD15" s="114"/>
      <c r="AE15" s="114"/>
      <c r="AF15" s="115"/>
    </row>
    <row r="16" spans="2:33" x14ac:dyDescent="0.25">
      <c r="B16" s="133"/>
      <c r="C16" s="8"/>
      <c r="D16" s="97"/>
      <c r="E16" s="134"/>
      <c r="F16" s="135"/>
      <c r="G16" s="102"/>
      <c r="H16" s="102"/>
      <c r="I16" s="102"/>
      <c r="J16" s="102"/>
      <c r="K16" s="102"/>
      <c r="L16" s="102"/>
      <c r="M16" s="102"/>
      <c r="N16" s="102"/>
      <c r="O16" s="102"/>
      <c r="P16" s="102"/>
      <c r="Q16" s="102"/>
      <c r="R16" s="102"/>
      <c r="S16" s="102"/>
      <c r="T16" s="102"/>
      <c r="U16" s="102"/>
      <c r="V16" s="102"/>
      <c r="W16" s="101"/>
      <c r="X16" s="101"/>
      <c r="Y16" s="101"/>
      <c r="Z16" s="101"/>
      <c r="AA16" s="101"/>
      <c r="AB16" s="136"/>
      <c r="AC16" s="136"/>
      <c r="AD16" s="136"/>
      <c r="AE16" s="136"/>
      <c r="AF16" s="136"/>
    </row>
    <row r="17" spans="2:32" ht="26.25" thickBot="1" x14ac:dyDescent="0.3">
      <c r="B17" s="125" t="s">
        <v>96</v>
      </c>
      <c r="C17" s="96" t="s">
        <v>436</v>
      </c>
      <c r="D17" s="118" t="s">
        <v>108</v>
      </c>
      <c r="E17" s="127" t="s">
        <v>97</v>
      </c>
      <c r="F17" s="119" t="s">
        <v>105</v>
      </c>
      <c r="G17" s="128">
        <v>4</v>
      </c>
      <c r="H17" s="128"/>
      <c r="I17" s="128"/>
      <c r="J17" s="128">
        <v>1</v>
      </c>
      <c r="K17" s="128"/>
      <c r="L17" s="128"/>
      <c r="M17" s="128">
        <v>1</v>
      </c>
      <c r="N17" s="128"/>
      <c r="O17" s="128"/>
      <c r="P17" s="128">
        <v>1</v>
      </c>
      <c r="Q17" s="128"/>
      <c r="R17" s="128"/>
      <c r="S17" s="128">
        <v>1</v>
      </c>
      <c r="T17" s="128"/>
      <c r="U17" s="128"/>
      <c r="V17" s="128"/>
      <c r="W17" s="128"/>
      <c r="X17" s="128"/>
      <c r="Y17" s="128"/>
      <c r="Z17" s="128"/>
      <c r="AA17" s="128"/>
      <c r="AB17" s="126"/>
      <c r="AC17" s="126"/>
      <c r="AD17" s="126"/>
      <c r="AE17" s="126"/>
      <c r="AF17" s="129"/>
    </row>
    <row r="18" spans="2:32" x14ac:dyDescent="0.25">
      <c r="B18" s="147"/>
      <c r="C18" s="149"/>
      <c r="D18" s="97"/>
      <c r="E18" s="147"/>
      <c r="F18" s="150"/>
      <c r="G18" s="148"/>
      <c r="H18" s="148"/>
      <c r="I18" s="148"/>
      <c r="J18" s="148"/>
      <c r="K18" s="148"/>
      <c r="L18" s="148"/>
      <c r="M18" s="148"/>
      <c r="N18" s="148"/>
      <c r="O18" s="148"/>
      <c r="P18" s="148"/>
      <c r="Q18" s="148"/>
      <c r="R18" s="148"/>
      <c r="S18" s="148"/>
      <c r="T18" s="148"/>
      <c r="U18" s="148"/>
      <c r="V18" s="148"/>
      <c r="W18" s="148"/>
      <c r="X18" s="148"/>
      <c r="Y18" s="148"/>
      <c r="Z18" s="148"/>
      <c r="AA18" s="148"/>
      <c r="AB18" s="149"/>
      <c r="AC18" s="149"/>
      <c r="AD18" s="149"/>
      <c r="AE18" s="149"/>
      <c r="AF18" s="149"/>
    </row>
    <row r="19" spans="2:32" ht="18" x14ac:dyDescent="0.25">
      <c r="B19" s="120" t="s">
        <v>98</v>
      </c>
      <c r="C19" s="96" t="s">
        <v>436</v>
      </c>
      <c r="D19" s="95" t="s">
        <v>108</v>
      </c>
      <c r="E19" s="122" t="s">
        <v>94</v>
      </c>
      <c r="F19" s="116" t="s">
        <v>103</v>
      </c>
      <c r="G19" s="123">
        <v>23</v>
      </c>
      <c r="H19" s="123"/>
      <c r="I19" s="123"/>
      <c r="J19" s="123"/>
      <c r="K19" s="123"/>
      <c r="L19" s="123"/>
      <c r="M19" s="123"/>
      <c r="N19" s="123"/>
      <c r="O19" s="123"/>
      <c r="P19" s="123"/>
      <c r="Q19" s="123"/>
      <c r="R19" s="123"/>
      <c r="S19" s="123"/>
      <c r="T19" s="123">
        <v>23</v>
      </c>
      <c r="U19" s="123"/>
      <c r="V19" s="123"/>
      <c r="W19" s="123"/>
      <c r="X19" s="123"/>
      <c r="Y19" s="123"/>
      <c r="Z19" s="123"/>
      <c r="AA19" s="123"/>
      <c r="AB19" s="121"/>
      <c r="AC19" s="121"/>
      <c r="AD19" s="121"/>
      <c r="AE19" s="121"/>
      <c r="AF19" s="124"/>
    </row>
    <row r="20" spans="2:32" ht="18.75" thickBot="1" x14ac:dyDescent="0.3">
      <c r="B20" s="125" t="s">
        <v>98</v>
      </c>
      <c r="C20" s="96" t="s">
        <v>436</v>
      </c>
      <c r="D20" s="118" t="s">
        <v>108</v>
      </c>
      <c r="E20" s="127" t="s">
        <v>95</v>
      </c>
      <c r="F20" s="119" t="s">
        <v>104</v>
      </c>
      <c r="G20" s="128">
        <v>75</v>
      </c>
      <c r="H20" s="128"/>
      <c r="I20" s="128"/>
      <c r="J20" s="128"/>
      <c r="K20" s="128"/>
      <c r="L20" s="128"/>
      <c r="M20" s="128"/>
      <c r="N20" s="128"/>
      <c r="O20" s="128">
        <v>75</v>
      </c>
      <c r="P20" s="128"/>
      <c r="Q20" s="128"/>
      <c r="R20" s="128"/>
      <c r="S20" s="128"/>
      <c r="T20" s="128"/>
      <c r="U20" s="128"/>
      <c r="V20" s="128"/>
      <c r="W20" s="128"/>
      <c r="X20" s="128"/>
      <c r="Y20" s="128"/>
      <c r="Z20" s="128"/>
      <c r="AA20" s="128"/>
      <c r="AB20" s="126"/>
      <c r="AC20" s="126"/>
      <c r="AD20" s="126"/>
      <c r="AE20" s="126"/>
      <c r="AF20" s="129"/>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AG18"/>
  <sheetViews>
    <sheetView showGridLines="0" zoomScale="75" zoomScaleNormal="75" workbookViewId="0">
      <selection activeCell="E18" sqref="E18"/>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106</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93"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26.25" thickBot="1" x14ac:dyDescent="0.3">
      <c r="B10" s="161" t="s">
        <v>107</v>
      </c>
      <c r="C10" s="96" t="s">
        <v>437</v>
      </c>
      <c r="D10" s="118" t="s">
        <v>109</v>
      </c>
      <c r="E10" s="144" t="s">
        <v>126</v>
      </c>
      <c r="F10" s="163" t="s">
        <v>127</v>
      </c>
      <c r="G10" s="254">
        <f>SUM(I10:T10)</f>
        <v>468</v>
      </c>
      <c r="H10" s="157"/>
      <c r="I10" s="132">
        <v>39</v>
      </c>
      <c r="J10" s="172">
        <v>39</v>
      </c>
      <c r="K10" s="172">
        <v>39</v>
      </c>
      <c r="L10" s="172">
        <v>39</v>
      </c>
      <c r="M10" s="172">
        <v>39</v>
      </c>
      <c r="N10" s="172">
        <v>39</v>
      </c>
      <c r="O10" s="172">
        <v>39</v>
      </c>
      <c r="P10" s="172">
        <v>39</v>
      </c>
      <c r="Q10" s="172">
        <v>39</v>
      </c>
      <c r="R10" s="172">
        <v>39</v>
      </c>
      <c r="S10" s="172">
        <v>39</v>
      </c>
      <c r="T10" s="172">
        <v>39</v>
      </c>
      <c r="U10" s="157"/>
      <c r="V10" s="157"/>
      <c r="W10" s="157"/>
      <c r="X10" s="132"/>
      <c r="Y10" s="132"/>
      <c r="Z10" s="132"/>
      <c r="AA10" s="132"/>
      <c r="AB10" s="132"/>
      <c r="AC10" s="132"/>
      <c r="AD10" s="132"/>
      <c r="AE10" s="132"/>
      <c r="AF10" s="164"/>
    </row>
    <row r="11" spans="2:33" x14ac:dyDescent="0.25">
      <c r="B11" s="134"/>
      <c r="C11" s="165"/>
      <c r="D11" s="97"/>
      <c r="E11" s="134"/>
      <c r="F11" s="135"/>
      <c r="G11" s="102"/>
      <c r="H11" s="155"/>
      <c r="I11" s="102"/>
      <c r="J11" s="102"/>
      <c r="K11" s="102"/>
      <c r="L11" s="102"/>
      <c r="M11" s="102"/>
      <c r="N11" s="102"/>
      <c r="O11" s="102"/>
      <c r="P11" s="102"/>
      <c r="Q11" s="102"/>
      <c r="R11" s="102"/>
      <c r="S11" s="102"/>
      <c r="T11" s="102"/>
      <c r="U11" s="155"/>
      <c r="V11" s="155"/>
      <c r="W11" s="155"/>
      <c r="X11" s="102"/>
      <c r="Y11" s="102"/>
      <c r="Z11" s="102"/>
      <c r="AA11" s="102"/>
      <c r="AB11" s="102"/>
      <c r="AC11" s="102"/>
      <c r="AD11" s="102"/>
      <c r="AE11" s="102"/>
      <c r="AF11" s="102"/>
    </row>
    <row r="12" spans="2:33" x14ac:dyDescent="0.25">
      <c r="B12" s="166" t="s">
        <v>110</v>
      </c>
      <c r="C12" s="167" t="s">
        <v>437</v>
      </c>
      <c r="D12" s="95" t="s">
        <v>109</v>
      </c>
      <c r="E12" s="137" t="s">
        <v>117</v>
      </c>
      <c r="F12" s="168" t="s">
        <v>123</v>
      </c>
      <c r="G12" s="253">
        <f>SUM(I12:T12)</f>
        <v>1840</v>
      </c>
      <c r="H12" s="106"/>
      <c r="I12" s="106">
        <v>180</v>
      </c>
      <c r="J12" s="170">
        <v>120</v>
      </c>
      <c r="K12" s="170">
        <v>180</v>
      </c>
      <c r="L12" s="170">
        <v>120</v>
      </c>
      <c r="M12" s="170">
        <v>180</v>
      </c>
      <c r="N12" s="170">
        <v>180</v>
      </c>
      <c r="O12" s="170">
        <v>120</v>
      </c>
      <c r="P12" s="170">
        <v>120</v>
      </c>
      <c r="Q12" s="170">
        <v>180</v>
      </c>
      <c r="R12" s="170">
        <v>180</v>
      </c>
      <c r="S12" s="170">
        <v>180</v>
      </c>
      <c r="T12" s="170">
        <v>100</v>
      </c>
      <c r="U12" s="106"/>
      <c r="V12" s="106"/>
      <c r="W12" s="106"/>
      <c r="X12" s="106"/>
      <c r="Y12" s="106"/>
      <c r="Z12" s="106"/>
      <c r="AA12" s="106"/>
      <c r="AB12" s="106"/>
      <c r="AC12" s="106"/>
      <c r="AD12" s="106"/>
      <c r="AE12" s="106"/>
      <c r="AF12" s="169"/>
    </row>
    <row r="13" spans="2:33" x14ac:dyDescent="0.25">
      <c r="B13" s="166" t="s">
        <v>111</v>
      </c>
      <c r="C13" s="167" t="s">
        <v>437</v>
      </c>
      <c r="D13" s="95" t="s">
        <v>109</v>
      </c>
      <c r="E13" s="137" t="s">
        <v>118</v>
      </c>
      <c r="F13" s="168" t="s">
        <v>123</v>
      </c>
      <c r="G13" s="253">
        <f t="shared" ref="G13:G18" si="0">SUM(I13:T13)</f>
        <v>6864</v>
      </c>
      <c r="H13" s="106"/>
      <c r="I13" s="106">
        <v>572</v>
      </c>
      <c r="J13" s="170">
        <v>572</v>
      </c>
      <c r="K13" s="170">
        <v>572</v>
      </c>
      <c r="L13" s="170">
        <v>572</v>
      </c>
      <c r="M13" s="170">
        <v>572</v>
      </c>
      <c r="N13" s="170">
        <v>572</v>
      </c>
      <c r="O13" s="170">
        <v>572</v>
      </c>
      <c r="P13" s="170">
        <v>572</v>
      </c>
      <c r="Q13" s="170">
        <v>572</v>
      </c>
      <c r="R13" s="170">
        <v>572</v>
      </c>
      <c r="S13" s="170">
        <v>572</v>
      </c>
      <c r="T13" s="170">
        <v>572</v>
      </c>
      <c r="U13" s="106"/>
      <c r="V13" s="106"/>
      <c r="W13" s="106"/>
      <c r="X13" s="106"/>
      <c r="Y13" s="106"/>
      <c r="Z13" s="106"/>
      <c r="AA13" s="106"/>
      <c r="AB13" s="106"/>
      <c r="AC13" s="106"/>
      <c r="AD13" s="106"/>
      <c r="AE13" s="106"/>
      <c r="AF13" s="169"/>
    </row>
    <row r="14" spans="2:33" ht="18" x14ac:dyDescent="0.25">
      <c r="B14" s="166" t="s">
        <v>112</v>
      </c>
      <c r="C14" s="167" t="s">
        <v>437</v>
      </c>
      <c r="D14" s="95" t="s">
        <v>109</v>
      </c>
      <c r="E14" s="137" t="s">
        <v>119</v>
      </c>
      <c r="F14" s="168" t="s">
        <v>124</v>
      </c>
      <c r="G14" s="253">
        <f t="shared" si="0"/>
        <v>72</v>
      </c>
      <c r="H14" s="106"/>
      <c r="I14" s="106">
        <v>6</v>
      </c>
      <c r="J14" s="170">
        <v>6</v>
      </c>
      <c r="K14" s="170">
        <v>6</v>
      </c>
      <c r="L14" s="170">
        <v>6</v>
      </c>
      <c r="M14" s="170">
        <v>6</v>
      </c>
      <c r="N14" s="170">
        <v>6</v>
      </c>
      <c r="O14" s="170">
        <v>6</v>
      </c>
      <c r="P14" s="170">
        <v>6</v>
      </c>
      <c r="Q14" s="170">
        <v>6</v>
      </c>
      <c r="R14" s="170">
        <v>6</v>
      </c>
      <c r="S14" s="170">
        <v>6</v>
      </c>
      <c r="T14" s="170">
        <v>6</v>
      </c>
      <c r="U14" s="106"/>
      <c r="V14" s="106"/>
      <c r="W14" s="106"/>
      <c r="X14" s="106"/>
      <c r="Y14" s="106"/>
      <c r="Z14" s="106"/>
      <c r="AA14" s="106"/>
      <c r="AB14" s="106"/>
      <c r="AC14" s="106"/>
      <c r="AD14" s="106"/>
      <c r="AE14" s="106"/>
      <c r="AF14" s="169"/>
    </row>
    <row r="15" spans="2:33" ht="18" x14ac:dyDescent="0.25">
      <c r="B15" s="166" t="s">
        <v>113</v>
      </c>
      <c r="C15" s="167" t="s">
        <v>437</v>
      </c>
      <c r="D15" s="95" t="s">
        <v>109</v>
      </c>
      <c r="E15" s="137" t="s">
        <v>120</v>
      </c>
      <c r="F15" s="168" t="s">
        <v>128</v>
      </c>
      <c r="G15" s="253">
        <f t="shared" si="0"/>
        <v>4920</v>
      </c>
      <c r="H15" s="170"/>
      <c r="I15" s="170">
        <v>410</v>
      </c>
      <c r="J15" s="170">
        <v>410</v>
      </c>
      <c r="K15" s="170">
        <v>410</v>
      </c>
      <c r="L15" s="170">
        <v>410</v>
      </c>
      <c r="M15" s="170">
        <v>410</v>
      </c>
      <c r="N15" s="170">
        <v>410</v>
      </c>
      <c r="O15" s="170">
        <v>410</v>
      </c>
      <c r="P15" s="170">
        <v>410</v>
      </c>
      <c r="Q15" s="170">
        <v>410</v>
      </c>
      <c r="R15" s="170">
        <v>410</v>
      </c>
      <c r="S15" s="170">
        <v>410</v>
      </c>
      <c r="T15" s="170">
        <v>410</v>
      </c>
      <c r="U15" s="170"/>
      <c r="V15" s="170"/>
      <c r="W15" s="170"/>
      <c r="X15" s="170"/>
      <c r="Y15" s="170"/>
      <c r="Z15" s="170"/>
      <c r="AA15" s="170"/>
      <c r="AB15" s="167"/>
      <c r="AC15" s="167"/>
      <c r="AD15" s="167"/>
      <c r="AE15" s="167"/>
      <c r="AF15" s="171"/>
    </row>
    <row r="16" spans="2:33" ht="18" x14ac:dyDescent="0.25">
      <c r="B16" s="166" t="s">
        <v>114</v>
      </c>
      <c r="C16" s="167" t="s">
        <v>437</v>
      </c>
      <c r="D16" s="95" t="s">
        <v>109</v>
      </c>
      <c r="E16" s="137" t="s">
        <v>121</v>
      </c>
      <c r="F16" s="168" t="s">
        <v>124</v>
      </c>
      <c r="G16" s="253">
        <f t="shared" si="0"/>
        <v>156</v>
      </c>
      <c r="H16" s="170"/>
      <c r="I16" s="170">
        <v>13</v>
      </c>
      <c r="J16" s="170">
        <v>13</v>
      </c>
      <c r="K16" s="170">
        <v>13</v>
      </c>
      <c r="L16" s="170">
        <v>13</v>
      </c>
      <c r="M16" s="170">
        <v>13</v>
      </c>
      <c r="N16" s="170">
        <v>13</v>
      </c>
      <c r="O16" s="170">
        <v>13</v>
      </c>
      <c r="P16" s="170">
        <v>13</v>
      </c>
      <c r="Q16" s="170">
        <v>13</v>
      </c>
      <c r="R16" s="170">
        <v>13</v>
      </c>
      <c r="S16" s="170">
        <v>13</v>
      </c>
      <c r="T16" s="170">
        <v>13</v>
      </c>
      <c r="U16" s="170"/>
      <c r="V16" s="170"/>
      <c r="W16" s="170"/>
      <c r="X16" s="170"/>
      <c r="Y16" s="170"/>
      <c r="Z16" s="170"/>
      <c r="AA16" s="170"/>
      <c r="AB16" s="167"/>
      <c r="AC16" s="167"/>
      <c r="AD16" s="167"/>
      <c r="AE16" s="167"/>
      <c r="AF16" s="171"/>
    </row>
    <row r="17" spans="2:32" ht="25.5" x14ac:dyDescent="0.25">
      <c r="B17" s="166" t="s">
        <v>115</v>
      </c>
      <c r="C17" s="167" t="s">
        <v>437</v>
      </c>
      <c r="D17" s="95" t="s">
        <v>109</v>
      </c>
      <c r="E17" s="137" t="s">
        <v>122</v>
      </c>
      <c r="F17" s="168" t="s">
        <v>129</v>
      </c>
      <c r="G17" s="253">
        <f t="shared" si="0"/>
        <v>24</v>
      </c>
      <c r="H17" s="170"/>
      <c r="I17" s="170">
        <v>2</v>
      </c>
      <c r="J17" s="170">
        <v>2</v>
      </c>
      <c r="K17" s="170">
        <v>2</v>
      </c>
      <c r="L17" s="170">
        <v>2</v>
      </c>
      <c r="M17" s="170">
        <v>2</v>
      </c>
      <c r="N17" s="170">
        <v>2</v>
      </c>
      <c r="O17" s="170">
        <v>2</v>
      </c>
      <c r="P17" s="170">
        <v>2</v>
      </c>
      <c r="Q17" s="170">
        <v>2</v>
      </c>
      <c r="R17" s="170">
        <v>2</v>
      </c>
      <c r="S17" s="170">
        <v>2</v>
      </c>
      <c r="T17" s="170">
        <v>2</v>
      </c>
      <c r="U17" s="170"/>
      <c r="V17" s="170"/>
      <c r="W17" s="170"/>
      <c r="X17" s="170"/>
      <c r="Y17" s="170"/>
      <c r="Z17" s="170"/>
      <c r="AA17" s="170"/>
      <c r="AB17" s="167"/>
      <c r="AC17" s="167"/>
      <c r="AD17" s="167"/>
      <c r="AE17" s="167"/>
      <c r="AF17" s="171"/>
    </row>
    <row r="18" spans="2:32" ht="26.25" thickBot="1" x14ac:dyDescent="0.3">
      <c r="B18" s="161" t="s">
        <v>116</v>
      </c>
      <c r="C18" s="162" t="s">
        <v>437</v>
      </c>
      <c r="D18" s="118" t="s">
        <v>109</v>
      </c>
      <c r="E18" s="144" t="s">
        <v>130</v>
      </c>
      <c r="F18" s="163" t="s">
        <v>125</v>
      </c>
      <c r="G18" s="253">
        <f t="shared" si="0"/>
        <v>24</v>
      </c>
      <c r="H18" s="172"/>
      <c r="I18" s="172">
        <v>2</v>
      </c>
      <c r="J18" s="172">
        <v>2</v>
      </c>
      <c r="K18" s="172">
        <v>2</v>
      </c>
      <c r="L18" s="172">
        <v>2</v>
      </c>
      <c r="M18" s="172">
        <v>2</v>
      </c>
      <c r="N18" s="172">
        <v>2</v>
      </c>
      <c r="O18" s="172">
        <v>2</v>
      </c>
      <c r="P18" s="172">
        <v>2</v>
      </c>
      <c r="Q18" s="172">
        <v>2</v>
      </c>
      <c r="R18" s="172">
        <v>2</v>
      </c>
      <c r="S18" s="172">
        <v>2</v>
      </c>
      <c r="T18" s="172">
        <v>2</v>
      </c>
      <c r="U18" s="172"/>
      <c r="V18" s="172"/>
      <c r="W18" s="172"/>
      <c r="X18" s="172"/>
      <c r="Y18" s="172"/>
      <c r="Z18" s="172"/>
      <c r="AA18" s="172"/>
      <c r="AB18" s="162"/>
      <c r="AC18" s="162"/>
      <c r="AD18" s="162"/>
      <c r="AE18" s="162"/>
      <c r="AF18" s="173"/>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G23"/>
  <sheetViews>
    <sheetView showGridLines="0" topLeftCell="A4" zoomScale="70" zoomScaleNormal="70" workbookViewId="0">
      <selection activeCell="I15" sqref="I15"/>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131</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94"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ht="15.75" thickBot="1" x14ac:dyDescent="0.3">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37.5" customHeight="1" thickBot="1" x14ac:dyDescent="0.3">
      <c r="B10" s="184" t="s">
        <v>144</v>
      </c>
      <c r="C10" s="121" t="s">
        <v>438</v>
      </c>
      <c r="D10" s="175" t="s">
        <v>132</v>
      </c>
      <c r="E10" s="184" t="s">
        <v>133</v>
      </c>
      <c r="F10" s="174" t="s">
        <v>105</v>
      </c>
      <c r="G10" s="105">
        <v>4</v>
      </c>
      <c r="H10" s="104"/>
      <c r="I10" s="105"/>
      <c r="J10" s="105"/>
      <c r="K10" s="105">
        <v>1</v>
      </c>
      <c r="L10" s="105"/>
      <c r="M10" s="105"/>
      <c r="N10" s="105">
        <v>1</v>
      </c>
      <c r="O10" s="105"/>
      <c r="P10" s="105"/>
      <c r="Q10" s="105">
        <v>1</v>
      </c>
      <c r="R10" s="105"/>
      <c r="S10" s="105"/>
      <c r="T10" s="105">
        <v>1</v>
      </c>
      <c r="U10" s="104"/>
      <c r="V10" s="104"/>
      <c r="W10" s="104"/>
      <c r="X10" s="105"/>
      <c r="Y10" s="105"/>
      <c r="Z10" s="105"/>
      <c r="AA10" s="105"/>
      <c r="AB10" s="105"/>
      <c r="AC10" s="105"/>
      <c r="AD10" s="105"/>
      <c r="AE10" s="105"/>
      <c r="AF10" s="105"/>
    </row>
    <row r="11" spans="2:33" ht="37.5" customHeight="1" thickBot="1" x14ac:dyDescent="0.3">
      <c r="B11" s="184" t="s">
        <v>145</v>
      </c>
      <c r="C11" s="121" t="s">
        <v>438</v>
      </c>
      <c r="D11" s="175" t="s">
        <v>132</v>
      </c>
      <c r="E11" s="184" t="s">
        <v>134</v>
      </c>
      <c r="F11" s="174" t="s">
        <v>146</v>
      </c>
      <c r="G11" s="105">
        <v>6</v>
      </c>
      <c r="H11" s="104"/>
      <c r="I11" s="105">
        <v>2</v>
      </c>
      <c r="J11" s="105"/>
      <c r="K11" s="105"/>
      <c r="L11" s="105">
        <v>1</v>
      </c>
      <c r="M11" s="105"/>
      <c r="N11" s="105"/>
      <c r="O11" s="105">
        <v>2</v>
      </c>
      <c r="P11" s="105"/>
      <c r="Q11" s="105"/>
      <c r="R11" s="105">
        <v>1</v>
      </c>
      <c r="S11" s="105"/>
      <c r="T11" s="105"/>
      <c r="U11" s="104"/>
      <c r="V11" s="104"/>
      <c r="W11" s="104"/>
      <c r="X11" s="105"/>
      <c r="Y11" s="105"/>
      <c r="Z11" s="105"/>
      <c r="AA11" s="105"/>
      <c r="AB11" s="105"/>
      <c r="AC11" s="105"/>
      <c r="AD11" s="105"/>
      <c r="AE11" s="105"/>
      <c r="AF11" s="105"/>
    </row>
    <row r="12" spans="2:33" ht="39" thickBot="1" x14ac:dyDescent="0.3">
      <c r="B12" s="184" t="s">
        <v>147</v>
      </c>
      <c r="C12" s="121" t="s">
        <v>438</v>
      </c>
      <c r="D12" s="175" t="s">
        <v>132</v>
      </c>
      <c r="E12" s="184" t="s">
        <v>148</v>
      </c>
      <c r="F12" s="174" t="s">
        <v>105</v>
      </c>
      <c r="G12" s="112">
        <v>12</v>
      </c>
      <c r="H12" s="158"/>
      <c r="I12" s="112">
        <v>1</v>
      </c>
      <c r="J12" s="112">
        <v>1</v>
      </c>
      <c r="K12" s="112">
        <v>1</v>
      </c>
      <c r="L12" s="112">
        <v>1</v>
      </c>
      <c r="M12" s="112">
        <v>1</v>
      </c>
      <c r="N12" s="112">
        <v>1</v>
      </c>
      <c r="O12" s="112">
        <v>1</v>
      </c>
      <c r="P12" s="112">
        <v>1</v>
      </c>
      <c r="Q12" s="112">
        <v>1</v>
      </c>
      <c r="R12" s="112">
        <v>1</v>
      </c>
      <c r="S12" s="112">
        <v>1</v>
      </c>
      <c r="T12" s="112">
        <v>1</v>
      </c>
      <c r="U12" s="158"/>
      <c r="V12" s="158"/>
      <c r="W12" s="158"/>
      <c r="X12" s="112"/>
      <c r="Y12" s="112"/>
      <c r="Z12" s="112"/>
      <c r="AA12" s="112"/>
      <c r="AB12" s="112"/>
      <c r="AC12" s="112"/>
      <c r="AD12" s="112"/>
      <c r="AE12" s="112"/>
      <c r="AF12" s="159"/>
    </row>
    <row r="13" spans="2:33" ht="15.75" thickBot="1" x14ac:dyDescent="0.3">
      <c r="B13" s="147"/>
      <c r="C13" s="121" t="s">
        <v>438</v>
      </c>
      <c r="D13" s="176"/>
      <c r="E13" s="147"/>
      <c r="F13" s="177"/>
      <c r="G13" s="101"/>
      <c r="H13" s="156"/>
      <c r="I13" s="101"/>
      <c r="J13" s="101"/>
      <c r="K13" s="101"/>
      <c r="L13" s="101"/>
      <c r="M13" s="101"/>
      <c r="N13" s="101"/>
      <c r="O13" s="101"/>
      <c r="P13" s="101"/>
      <c r="Q13" s="101"/>
      <c r="R13" s="101"/>
      <c r="S13" s="101"/>
      <c r="T13" s="101"/>
      <c r="U13" s="156"/>
      <c r="V13" s="156"/>
      <c r="W13" s="156"/>
      <c r="X13" s="101"/>
      <c r="Y13" s="101"/>
      <c r="Z13" s="101"/>
      <c r="AA13" s="101"/>
      <c r="AB13" s="101"/>
      <c r="AC13" s="101"/>
      <c r="AD13" s="101"/>
      <c r="AE13" s="101"/>
      <c r="AF13" s="101"/>
    </row>
    <row r="14" spans="2:33" ht="38.25" x14ac:dyDescent="0.25">
      <c r="B14" s="151" t="s">
        <v>135</v>
      </c>
      <c r="C14" s="121" t="s">
        <v>438</v>
      </c>
      <c r="D14" s="175" t="s">
        <v>136</v>
      </c>
      <c r="E14" s="152" t="s">
        <v>149</v>
      </c>
      <c r="F14" s="178" t="s">
        <v>139</v>
      </c>
      <c r="G14" s="111">
        <v>12</v>
      </c>
      <c r="H14" s="111"/>
      <c r="I14" s="111">
        <v>1</v>
      </c>
      <c r="J14" s="111">
        <v>1</v>
      </c>
      <c r="K14" s="111">
        <v>1</v>
      </c>
      <c r="L14" s="111">
        <v>1</v>
      </c>
      <c r="M14" s="111">
        <v>1</v>
      </c>
      <c r="N14" s="111">
        <v>1</v>
      </c>
      <c r="O14" s="111">
        <v>1</v>
      </c>
      <c r="P14" s="111">
        <v>1</v>
      </c>
      <c r="Q14" s="111">
        <v>1</v>
      </c>
      <c r="R14" s="111">
        <v>1</v>
      </c>
      <c r="S14" s="111">
        <v>1</v>
      </c>
      <c r="T14" s="111">
        <v>1</v>
      </c>
      <c r="U14" s="111"/>
      <c r="V14" s="111"/>
      <c r="W14" s="111"/>
      <c r="X14" s="111"/>
      <c r="Y14" s="111"/>
      <c r="Z14" s="111"/>
      <c r="AA14" s="111"/>
      <c r="AB14" s="111"/>
      <c r="AC14" s="111"/>
      <c r="AD14" s="111"/>
      <c r="AE14" s="111"/>
      <c r="AF14" s="153"/>
    </row>
    <row r="15" spans="2:33" ht="25.5" x14ac:dyDescent="0.25">
      <c r="B15" s="120" t="s">
        <v>150</v>
      </c>
      <c r="C15" s="121" t="s">
        <v>438</v>
      </c>
      <c r="D15" s="179" t="s">
        <v>136</v>
      </c>
      <c r="E15" s="122" t="s">
        <v>151</v>
      </c>
      <c r="F15" s="180" t="s">
        <v>137</v>
      </c>
      <c r="G15" s="105">
        <v>12</v>
      </c>
      <c r="H15" s="105"/>
      <c r="I15" s="105">
        <v>1</v>
      </c>
      <c r="J15" s="105">
        <v>1</v>
      </c>
      <c r="K15" s="105">
        <v>1</v>
      </c>
      <c r="L15" s="105">
        <v>1</v>
      </c>
      <c r="M15" s="105">
        <v>1</v>
      </c>
      <c r="N15" s="105">
        <v>1</v>
      </c>
      <c r="O15" s="105">
        <v>1</v>
      </c>
      <c r="P15" s="105">
        <v>1</v>
      </c>
      <c r="Q15" s="105">
        <v>1</v>
      </c>
      <c r="R15" s="105">
        <v>1</v>
      </c>
      <c r="S15" s="105">
        <v>1</v>
      </c>
      <c r="T15" s="105">
        <v>1</v>
      </c>
      <c r="U15" s="105"/>
      <c r="V15" s="105"/>
      <c r="W15" s="105"/>
      <c r="X15" s="105"/>
      <c r="Y15" s="105"/>
      <c r="Z15" s="105"/>
      <c r="AA15" s="105"/>
      <c r="AB15" s="105"/>
      <c r="AC15" s="105"/>
      <c r="AD15" s="105"/>
      <c r="AE15" s="105"/>
      <c r="AF15" s="154"/>
    </row>
    <row r="16" spans="2:33" ht="25.5" x14ac:dyDescent="0.25">
      <c r="B16" s="120" t="s">
        <v>152</v>
      </c>
      <c r="C16" s="121" t="s">
        <v>438</v>
      </c>
      <c r="D16" s="179" t="s">
        <v>136</v>
      </c>
      <c r="E16" s="122" t="s">
        <v>140</v>
      </c>
      <c r="F16" s="180" t="s">
        <v>138</v>
      </c>
      <c r="G16" s="105">
        <v>24</v>
      </c>
      <c r="H16" s="105"/>
      <c r="I16" s="105">
        <v>2</v>
      </c>
      <c r="J16" s="105">
        <v>2</v>
      </c>
      <c r="K16" s="105">
        <v>2</v>
      </c>
      <c r="L16" s="105">
        <v>2</v>
      </c>
      <c r="M16" s="105">
        <v>2</v>
      </c>
      <c r="N16" s="105">
        <v>2</v>
      </c>
      <c r="O16" s="105">
        <v>2</v>
      </c>
      <c r="P16" s="105">
        <v>2</v>
      </c>
      <c r="Q16" s="105">
        <v>2</v>
      </c>
      <c r="R16" s="105">
        <v>2</v>
      </c>
      <c r="S16" s="105">
        <v>2</v>
      </c>
      <c r="T16" s="105">
        <v>2</v>
      </c>
      <c r="U16" s="105"/>
      <c r="V16" s="105"/>
      <c r="W16" s="105"/>
      <c r="X16" s="105"/>
      <c r="Y16" s="105"/>
      <c r="Z16" s="105"/>
      <c r="AA16" s="105"/>
      <c r="AB16" s="105"/>
      <c r="AC16" s="105"/>
      <c r="AD16" s="105"/>
      <c r="AE16" s="105"/>
      <c r="AF16" s="154"/>
    </row>
    <row r="17" spans="2:32" ht="51.75" thickBot="1" x14ac:dyDescent="0.3">
      <c r="B17" s="125" t="s">
        <v>153</v>
      </c>
      <c r="C17" s="121" t="s">
        <v>438</v>
      </c>
      <c r="D17" s="181" t="s">
        <v>136</v>
      </c>
      <c r="E17" s="127" t="s">
        <v>154</v>
      </c>
      <c r="F17" s="182" t="s">
        <v>146</v>
      </c>
      <c r="G17" s="112">
        <v>6</v>
      </c>
      <c r="H17" s="112"/>
      <c r="I17" s="112"/>
      <c r="J17" s="112"/>
      <c r="K17" s="112">
        <v>1</v>
      </c>
      <c r="L17" s="112"/>
      <c r="M17" s="112"/>
      <c r="N17" s="112">
        <v>2</v>
      </c>
      <c r="O17" s="112"/>
      <c r="P17" s="112"/>
      <c r="Q17" s="112">
        <v>1</v>
      </c>
      <c r="R17" s="112"/>
      <c r="S17" s="112"/>
      <c r="T17" s="112">
        <v>2</v>
      </c>
      <c r="U17" s="112"/>
      <c r="V17" s="112"/>
      <c r="W17" s="112"/>
      <c r="X17" s="112"/>
      <c r="Y17" s="112"/>
      <c r="Z17" s="112"/>
      <c r="AA17" s="112"/>
      <c r="AB17" s="112"/>
      <c r="AC17" s="112"/>
      <c r="AD17" s="112"/>
      <c r="AE17" s="112"/>
      <c r="AF17" s="159"/>
    </row>
    <row r="18" spans="2:32" x14ac:dyDescent="0.25">
      <c r="B18" s="147"/>
      <c r="C18" s="121" t="s">
        <v>438</v>
      </c>
      <c r="D18" s="176"/>
      <c r="E18" s="147"/>
      <c r="F18" s="183"/>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row>
    <row r="19" spans="2:32" ht="63.75" x14ac:dyDescent="0.25">
      <c r="B19" s="120" t="s">
        <v>155</v>
      </c>
      <c r="C19" s="121" t="s">
        <v>438</v>
      </c>
      <c r="D19" s="179" t="s">
        <v>136</v>
      </c>
      <c r="E19" s="122" t="s">
        <v>156</v>
      </c>
      <c r="F19" s="180" t="s">
        <v>105</v>
      </c>
      <c r="G19" s="123">
        <v>4</v>
      </c>
      <c r="H19" s="123"/>
      <c r="I19" s="123">
        <v>1</v>
      </c>
      <c r="J19" s="123"/>
      <c r="K19" s="123"/>
      <c r="L19" s="123">
        <v>1</v>
      </c>
      <c r="M19" s="123"/>
      <c r="N19" s="123"/>
      <c r="O19" s="123">
        <v>1</v>
      </c>
      <c r="P19" s="123"/>
      <c r="Q19" s="123"/>
      <c r="R19" s="123">
        <v>1</v>
      </c>
      <c r="S19" s="123"/>
      <c r="T19" s="123"/>
      <c r="U19" s="123"/>
      <c r="V19" s="123"/>
      <c r="W19" s="123"/>
      <c r="X19" s="123"/>
      <c r="Y19" s="123"/>
      <c r="Z19" s="123"/>
      <c r="AA19" s="123"/>
      <c r="AB19" s="121"/>
      <c r="AC19" s="121"/>
      <c r="AD19" s="121"/>
      <c r="AE19" s="121"/>
      <c r="AF19" s="124"/>
    </row>
    <row r="20" spans="2:32" ht="38.25" x14ac:dyDescent="0.25">
      <c r="B20" s="120" t="s">
        <v>157</v>
      </c>
      <c r="C20" s="121" t="s">
        <v>438</v>
      </c>
      <c r="D20" s="179" t="s">
        <v>136</v>
      </c>
      <c r="E20" s="122" t="s">
        <v>141</v>
      </c>
      <c r="F20" s="180" t="s">
        <v>105</v>
      </c>
      <c r="G20" s="123">
        <f>SUM(I20:T20)</f>
        <v>30</v>
      </c>
      <c r="H20" s="123"/>
      <c r="I20" s="123">
        <v>2</v>
      </c>
      <c r="J20" s="123">
        <v>1</v>
      </c>
      <c r="K20" s="123">
        <v>2</v>
      </c>
      <c r="L20" s="123">
        <v>3</v>
      </c>
      <c r="M20" s="123">
        <v>4</v>
      </c>
      <c r="N20" s="123">
        <v>3</v>
      </c>
      <c r="O20" s="123">
        <v>2</v>
      </c>
      <c r="P20" s="123">
        <v>1</v>
      </c>
      <c r="Q20" s="123">
        <v>2</v>
      </c>
      <c r="R20" s="123">
        <v>4</v>
      </c>
      <c r="S20" s="123">
        <v>4</v>
      </c>
      <c r="T20" s="123">
        <v>2</v>
      </c>
      <c r="U20" s="123"/>
      <c r="V20" s="123"/>
      <c r="W20" s="123"/>
      <c r="X20" s="123"/>
      <c r="Y20" s="123"/>
      <c r="Z20" s="123"/>
      <c r="AA20" s="123"/>
      <c r="AB20" s="121"/>
      <c r="AC20" s="121"/>
      <c r="AD20" s="121"/>
      <c r="AE20" s="121"/>
      <c r="AF20" s="124"/>
    </row>
    <row r="21" spans="2:32" ht="63.75" x14ac:dyDescent="0.25">
      <c r="B21" s="120" t="s">
        <v>158</v>
      </c>
      <c r="C21" s="121" t="s">
        <v>438</v>
      </c>
      <c r="D21" s="179" t="s">
        <v>136</v>
      </c>
      <c r="E21" s="122" t="s">
        <v>142</v>
      </c>
      <c r="F21" s="180" t="s">
        <v>103</v>
      </c>
      <c r="G21" s="123">
        <f t="shared" ref="G21:G23" si="0">SUM(I21:T21)</f>
        <v>12</v>
      </c>
      <c r="H21" s="123"/>
      <c r="I21" s="123">
        <v>1</v>
      </c>
      <c r="J21" s="123">
        <v>1</v>
      </c>
      <c r="K21" s="123">
        <v>1</v>
      </c>
      <c r="L21" s="123">
        <v>1</v>
      </c>
      <c r="M21" s="123">
        <v>1</v>
      </c>
      <c r="N21" s="123">
        <v>1</v>
      </c>
      <c r="O21" s="123">
        <v>1</v>
      </c>
      <c r="P21" s="123">
        <v>1</v>
      </c>
      <c r="Q21" s="123">
        <v>1</v>
      </c>
      <c r="R21" s="123">
        <v>1</v>
      </c>
      <c r="S21" s="123">
        <v>1</v>
      </c>
      <c r="T21" s="123">
        <v>1</v>
      </c>
      <c r="U21" s="123"/>
      <c r="V21" s="123"/>
      <c r="W21" s="123"/>
      <c r="X21" s="123"/>
      <c r="Y21" s="123"/>
      <c r="Z21" s="123"/>
      <c r="AA21" s="123"/>
      <c r="AB21" s="121"/>
      <c r="AC21" s="121"/>
      <c r="AD21" s="121"/>
      <c r="AE21" s="121"/>
      <c r="AF21" s="124"/>
    </row>
    <row r="22" spans="2:32" ht="38.25" x14ac:dyDescent="0.25">
      <c r="B22" s="120" t="s">
        <v>159</v>
      </c>
      <c r="C22" s="121" t="s">
        <v>438</v>
      </c>
      <c r="D22" s="179" t="s">
        <v>136</v>
      </c>
      <c r="E22" s="283" t="s">
        <v>445</v>
      </c>
      <c r="F22" s="180" t="s">
        <v>105</v>
      </c>
      <c r="G22" s="123">
        <f t="shared" si="0"/>
        <v>240</v>
      </c>
      <c r="H22" s="123"/>
      <c r="I22" s="123">
        <v>20</v>
      </c>
      <c r="J22" s="123">
        <v>20</v>
      </c>
      <c r="K22" s="123">
        <v>20</v>
      </c>
      <c r="L22" s="123">
        <v>20</v>
      </c>
      <c r="M22" s="123">
        <v>20</v>
      </c>
      <c r="N22" s="123">
        <v>20</v>
      </c>
      <c r="O22" s="123">
        <v>30</v>
      </c>
      <c r="P22" s="123">
        <v>20</v>
      </c>
      <c r="Q22" s="123">
        <v>20</v>
      </c>
      <c r="R22" s="123">
        <v>20</v>
      </c>
      <c r="S22" s="123">
        <v>20</v>
      </c>
      <c r="T22" s="123">
        <v>10</v>
      </c>
      <c r="U22" s="123"/>
      <c r="V22" s="123"/>
      <c r="W22" s="123"/>
      <c r="X22" s="123"/>
      <c r="Y22" s="123"/>
      <c r="Z22" s="123"/>
      <c r="AA22" s="123"/>
      <c r="AB22" s="121"/>
      <c r="AC22" s="121"/>
      <c r="AD22" s="121"/>
      <c r="AE22" s="121"/>
      <c r="AF22" s="124"/>
    </row>
    <row r="23" spans="2:32" ht="26.25" thickBot="1" x14ac:dyDescent="0.3">
      <c r="B23" s="125" t="s">
        <v>160</v>
      </c>
      <c r="C23" s="121" t="s">
        <v>438</v>
      </c>
      <c r="D23" s="181" t="s">
        <v>136</v>
      </c>
      <c r="E23" s="127" t="s">
        <v>143</v>
      </c>
      <c r="F23" s="182" t="s">
        <v>137</v>
      </c>
      <c r="G23" s="123">
        <f t="shared" si="0"/>
        <v>9</v>
      </c>
      <c r="H23" s="128"/>
      <c r="I23" s="128"/>
      <c r="J23" s="128">
        <v>1</v>
      </c>
      <c r="K23" s="128">
        <v>1</v>
      </c>
      <c r="L23" s="128"/>
      <c r="M23" s="128">
        <v>1</v>
      </c>
      <c r="N23" s="128">
        <v>1</v>
      </c>
      <c r="O23" s="128">
        <v>1</v>
      </c>
      <c r="P23" s="128">
        <v>1</v>
      </c>
      <c r="Q23" s="128">
        <v>1</v>
      </c>
      <c r="R23" s="128"/>
      <c r="S23" s="128">
        <v>1</v>
      </c>
      <c r="T23" s="128">
        <v>1</v>
      </c>
      <c r="U23" s="128"/>
      <c r="V23" s="128"/>
      <c r="W23" s="128"/>
      <c r="X23" s="128"/>
      <c r="Y23" s="128"/>
      <c r="Z23" s="128"/>
      <c r="AA23" s="128"/>
      <c r="AB23" s="126"/>
      <c r="AC23" s="126"/>
      <c r="AD23" s="126"/>
      <c r="AE23" s="126"/>
      <c r="AF23" s="129"/>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AG20"/>
  <sheetViews>
    <sheetView showGridLines="0" zoomScale="75" zoomScaleNormal="75" workbookViewId="0">
      <selection activeCell="E15" sqref="E15"/>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174</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94"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25.5" x14ac:dyDescent="0.25">
      <c r="B10" s="166" t="s">
        <v>161</v>
      </c>
      <c r="C10" s="121" t="s">
        <v>439</v>
      </c>
      <c r="D10" s="139" t="s">
        <v>173</v>
      </c>
      <c r="E10" s="137" t="s">
        <v>162</v>
      </c>
      <c r="F10" s="168" t="s">
        <v>125</v>
      </c>
      <c r="G10" s="253">
        <f>SUM(I10:T10)</f>
        <v>4</v>
      </c>
      <c r="H10" s="106"/>
      <c r="I10" s="106"/>
      <c r="J10" s="106"/>
      <c r="K10" s="106">
        <v>1</v>
      </c>
      <c r="L10" s="106"/>
      <c r="M10" s="106">
        <v>1</v>
      </c>
      <c r="N10" s="106"/>
      <c r="O10" s="106"/>
      <c r="P10" s="106">
        <v>1</v>
      </c>
      <c r="Q10" s="106"/>
      <c r="R10" s="106">
        <v>1</v>
      </c>
      <c r="S10" s="106"/>
      <c r="T10" s="106"/>
      <c r="U10" s="106"/>
      <c r="V10" s="106"/>
      <c r="W10" s="106"/>
      <c r="X10" s="106"/>
      <c r="Y10" s="106"/>
      <c r="Z10" s="106"/>
      <c r="AA10" s="106"/>
      <c r="AB10" s="106"/>
      <c r="AC10" s="106"/>
      <c r="AD10" s="106"/>
      <c r="AE10" s="106"/>
      <c r="AF10" s="169"/>
    </row>
    <row r="11" spans="2:33" ht="25.5" x14ac:dyDescent="0.25">
      <c r="B11" s="166" t="s">
        <v>161</v>
      </c>
      <c r="C11" s="121" t="s">
        <v>439</v>
      </c>
      <c r="D11" s="139" t="s">
        <v>173</v>
      </c>
      <c r="E11" s="137" t="s">
        <v>163</v>
      </c>
      <c r="F11" s="168" t="s">
        <v>125</v>
      </c>
      <c r="G11" s="253">
        <f t="shared" ref="G11:G20" si="0">SUM(I11:T11)</f>
        <v>2</v>
      </c>
      <c r="H11" s="106"/>
      <c r="I11" s="106"/>
      <c r="J11" s="106"/>
      <c r="K11" s="106"/>
      <c r="L11" s="106"/>
      <c r="M11" s="106"/>
      <c r="N11" s="106"/>
      <c r="O11" s="106">
        <v>1</v>
      </c>
      <c r="P11" s="106"/>
      <c r="Q11" s="106"/>
      <c r="R11" s="106">
        <v>1</v>
      </c>
      <c r="S11" s="106"/>
      <c r="T11" s="106"/>
      <c r="U11" s="106"/>
      <c r="V11" s="106"/>
      <c r="W11" s="106"/>
      <c r="X11" s="106"/>
      <c r="Y11" s="106"/>
      <c r="Z11" s="106"/>
      <c r="AA11" s="106"/>
      <c r="AB11" s="106"/>
      <c r="AC11" s="106"/>
      <c r="AD11" s="106"/>
      <c r="AE11" s="106"/>
      <c r="AF11" s="169"/>
    </row>
    <row r="12" spans="2:33" s="8" customFormat="1" ht="25.5" x14ac:dyDescent="0.25">
      <c r="B12" s="166" t="s">
        <v>161</v>
      </c>
      <c r="C12" s="121" t="s">
        <v>439</v>
      </c>
      <c r="D12" s="139" t="s">
        <v>173</v>
      </c>
      <c r="E12" s="137" t="s">
        <v>165</v>
      </c>
      <c r="F12" s="168" t="s">
        <v>125</v>
      </c>
      <c r="G12" s="253">
        <f t="shared" ref="G12" si="1">SUM(I12:T12)</f>
        <v>2</v>
      </c>
      <c r="H12" s="170"/>
      <c r="I12" s="170"/>
      <c r="J12" s="170"/>
      <c r="K12" s="170"/>
      <c r="L12" s="170"/>
      <c r="M12" s="170"/>
      <c r="N12" s="170">
        <v>1</v>
      </c>
      <c r="O12" s="170"/>
      <c r="P12" s="170">
        <v>1</v>
      </c>
      <c r="Q12" s="170"/>
      <c r="R12" s="170"/>
      <c r="S12" s="170"/>
      <c r="T12" s="170"/>
      <c r="U12" s="170"/>
      <c r="V12" s="170"/>
      <c r="W12" s="170"/>
      <c r="X12" s="170"/>
      <c r="Y12" s="170"/>
      <c r="Z12" s="170"/>
      <c r="AA12" s="170"/>
      <c r="AB12" s="170"/>
      <c r="AC12" s="170"/>
      <c r="AD12" s="170"/>
      <c r="AE12" s="170"/>
      <c r="AF12" s="169"/>
    </row>
    <row r="13" spans="2:33" ht="25.5" x14ac:dyDescent="0.25">
      <c r="B13" s="166" t="s">
        <v>161</v>
      </c>
      <c r="C13" s="121" t="s">
        <v>439</v>
      </c>
      <c r="D13" s="139" t="s">
        <v>173</v>
      </c>
      <c r="E13" s="137" t="s">
        <v>164</v>
      </c>
      <c r="F13" s="168" t="s">
        <v>125</v>
      </c>
      <c r="G13" s="253">
        <v>3</v>
      </c>
      <c r="H13" s="106"/>
      <c r="I13" s="106"/>
      <c r="J13" s="106"/>
      <c r="K13" s="106"/>
      <c r="L13" s="106"/>
      <c r="M13" s="106"/>
      <c r="N13" s="106">
        <v>1</v>
      </c>
      <c r="O13" s="106"/>
      <c r="P13" s="106"/>
      <c r="Q13" s="106">
        <v>1</v>
      </c>
      <c r="R13" s="106"/>
      <c r="S13" s="106"/>
      <c r="T13" s="106">
        <v>1</v>
      </c>
      <c r="U13" s="106"/>
      <c r="V13" s="106"/>
      <c r="W13" s="106"/>
      <c r="X13" s="106"/>
      <c r="Y13" s="106"/>
      <c r="Z13" s="106"/>
      <c r="AA13" s="106"/>
      <c r="AB13" s="106"/>
      <c r="AC13" s="106"/>
      <c r="AD13" s="106"/>
      <c r="AE13" s="106"/>
      <c r="AF13" s="169"/>
    </row>
    <row r="14" spans="2:33" ht="25.5" x14ac:dyDescent="0.25">
      <c r="B14" s="166" t="s">
        <v>161</v>
      </c>
      <c r="C14" s="121" t="s">
        <v>439</v>
      </c>
      <c r="D14" s="139" t="s">
        <v>173</v>
      </c>
      <c r="E14" s="137" t="s">
        <v>166</v>
      </c>
      <c r="F14" s="168" t="s">
        <v>125</v>
      </c>
      <c r="G14" s="253">
        <f t="shared" si="0"/>
        <v>7</v>
      </c>
      <c r="H14" s="106"/>
      <c r="I14" s="106"/>
      <c r="J14" s="106"/>
      <c r="K14" s="106"/>
      <c r="L14" s="106"/>
      <c r="M14" s="106">
        <v>1</v>
      </c>
      <c r="N14" s="106">
        <v>1</v>
      </c>
      <c r="O14" s="106"/>
      <c r="P14" s="106">
        <v>1</v>
      </c>
      <c r="Q14" s="106">
        <v>1</v>
      </c>
      <c r="R14" s="106">
        <v>1</v>
      </c>
      <c r="S14" s="106">
        <v>1</v>
      </c>
      <c r="T14" s="106">
        <v>1</v>
      </c>
      <c r="U14" s="106"/>
      <c r="V14" s="106"/>
      <c r="W14" s="106"/>
      <c r="X14" s="106"/>
      <c r="Y14" s="106"/>
      <c r="Z14" s="106"/>
      <c r="AA14" s="106"/>
      <c r="AB14" s="106"/>
      <c r="AC14" s="106"/>
      <c r="AD14" s="106"/>
      <c r="AE14" s="106"/>
      <c r="AF14" s="169"/>
    </row>
    <row r="15" spans="2:33" ht="25.5" x14ac:dyDescent="0.25">
      <c r="B15" s="166" t="s">
        <v>161</v>
      </c>
      <c r="C15" s="121" t="s">
        <v>439</v>
      </c>
      <c r="D15" s="139" t="s">
        <v>173</v>
      </c>
      <c r="E15" s="137" t="s">
        <v>167</v>
      </c>
      <c r="F15" s="168" t="s">
        <v>125</v>
      </c>
      <c r="G15" s="253">
        <f t="shared" si="0"/>
        <v>4</v>
      </c>
      <c r="H15" s="170"/>
      <c r="I15" s="170"/>
      <c r="J15" s="170"/>
      <c r="K15" s="170"/>
      <c r="L15" s="170">
        <v>1</v>
      </c>
      <c r="M15" s="170">
        <v>1</v>
      </c>
      <c r="N15" s="170"/>
      <c r="O15" s="170">
        <v>1</v>
      </c>
      <c r="P15" s="170"/>
      <c r="Q15" s="170">
        <v>1</v>
      </c>
      <c r="R15" s="170"/>
      <c r="S15" s="170"/>
      <c r="T15" s="170"/>
      <c r="U15" s="170"/>
      <c r="V15" s="170"/>
      <c r="W15" s="170"/>
      <c r="X15" s="170"/>
      <c r="Y15" s="170"/>
      <c r="Z15" s="170"/>
      <c r="AA15" s="170"/>
      <c r="AB15" s="167"/>
      <c r="AC15" s="167"/>
      <c r="AD15" s="167"/>
      <c r="AE15" s="167"/>
      <c r="AF15" s="171"/>
    </row>
    <row r="16" spans="2:33" ht="25.5" x14ac:dyDescent="0.25">
      <c r="B16" s="166" t="s">
        <v>161</v>
      </c>
      <c r="C16" s="121" t="s">
        <v>439</v>
      </c>
      <c r="D16" s="139" t="s">
        <v>173</v>
      </c>
      <c r="E16" s="137" t="s">
        <v>168</v>
      </c>
      <c r="F16" s="168" t="s">
        <v>125</v>
      </c>
      <c r="G16" s="253">
        <f t="shared" si="0"/>
        <v>2</v>
      </c>
      <c r="H16" s="170"/>
      <c r="I16" s="170"/>
      <c r="J16" s="170"/>
      <c r="K16" s="170"/>
      <c r="L16" s="170"/>
      <c r="M16" s="170"/>
      <c r="N16" s="170"/>
      <c r="O16" s="170">
        <v>1</v>
      </c>
      <c r="P16" s="170"/>
      <c r="Q16" s="170"/>
      <c r="R16" s="170"/>
      <c r="S16" s="170">
        <v>1</v>
      </c>
      <c r="T16" s="170"/>
      <c r="U16" s="170"/>
      <c r="V16" s="170"/>
      <c r="W16" s="170"/>
      <c r="X16" s="170"/>
      <c r="Y16" s="170"/>
      <c r="Z16" s="170"/>
      <c r="AA16" s="170"/>
      <c r="AB16" s="167"/>
      <c r="AC16" s="167"/>
      <c r="AD16" s="167"/>
      <c r="AE16" s="167"/>
      <c r="AF16" s="171"/>
    </row>
    <row r="17" spans="2:32" ht="25.5" x14ac:dyDescent="0.25">
      <c r="B17" s="166" t="s">
        <v>161</v>
      </c>
      <c r="C17" s="121" t="s">
        <v>439</v>
      </c>
      <c r="D17" s="139" t="s">
        <v>173</v>
      </c>
      <c r="E17" s="137" t="s">
        <v>169</v>
      </c>
      <c r="F17" s="168" t="s">
        <v>125</v>
      </c>
      <c r="G17" s="253">
        <f t="shared" si="0"/>
        <v>2</v>
      </c>
      <c r="H17" s="170"/>
      <c r="I17" s="170"/>
      <c r="J17" s="170"/>
      <c r="K17" s="170"/>
      <c r="L17" s="170"/>
      <c r="M17" s="170"/>
      <c r="N17" s="170">
        <v>1</v>
      </c>
      <c r="O17" s="170"/>
      <c r="P17" s="170"/>
      <c r="Q17" s="170"/>
      <c r="R17" s="170"/>
      <c r="S17" s="170"/>
      <c r="T17" s="170">
        <v>1</v>
      </c>
      <c r="U17" s="170"/>
      <c r="V17" s="170"/>
      <c r="W17" s="170"/>
      <c r="X17" s="170"/>
      <c r="Y17" s="170"/>
      <c r="Z17" s="170"/>
      <c r="AA17" s="170"/>
      <c r="AB17" s="167"/>
      <c r="AC17" s="167"/>
      <c r="AD17" s="167"/>
      <c r="AE17" s="167"/>
      <c r="AF17" s="171"/>
    </row>
    <row r="18" spans="2:32" ht="25.5" x14ac:dyDescent="0.25">
      <c r="B18" s="166" t="s">
        <v>161</v>
      </c>
      <c r="C18" s="121" t="s">
        <v>439</v>
      </c>
      <c r="D18" s="139" t="s">
        <v>173</v>
      </c>
      <c r="E18" s="137" t="s">
        <v>170</v>
      </c>
      <c r="F18" s="168" t="s">
        <v>125</v>
      </c>
      <c r="G18" s="253">
        <f t="shared" si="0"/>
        <v>4</v>
      </c>
      <c r="H18" s="170"/>
      <c r="I18" s="170"/>
      <c r="J18" s="170"/>
      <c r="K18" s="170">
        <v>1</v>
      </c>
      <c r="L18" s="170"/>
      <c r="M18" s="170"/>
      <c r="N18" s="170">
        <v>1</v>
      </c>
      <c r="O18" s="170"/>
      <c r="P18" s="170"/>
      <c r="Q18" s="170">
        <v>1</v>
      </c>
      <c r="R18" s="170"/>
      <c r="S18" s="170">
        <v>1</v>
      </c>
      <c r="T18" s="170"/>
      <c r="U18" s="170"/>
      <c r="V18" s="170"/>
      <c r="W18" s="170"/>
      <c r="X18" s="170"/>
      <c r="Y18" s="170"/>
      <c r="Z18" s="170"/>
      <c r="AA18" s="170"/>
      <c r="AB18" s="167"/>
      <c r="AC18" s="167"/>
      <c r="AD18" s="167"/>
      <c r="AE18" s="167"/>
      <c r="AF18" s="171"/>
    </row>
    <row r="19" spans="2:32" ht="25.5" x14ac:dyDescent="0.25">
      <c r="B19" s="166" t="s">
        <v>161</v>
      </c>
      <c r="C19" s="121" t="s">
        <v>439</v>
      </c>
      <c r="D19" s="139" t="s">
        <v>173</v>
      </c>
      <c r="E19" s="137" t="s">
        <v>171</v>
      </c>
      <c r="F19" s="168" t="s">
        <v>125</v>
      </c>
      <c r="G19" s="253">
        <f t="shared" si="0"/>
        <v>4</v>
      </c>
      <c r="H19" s="170"/>
      <c r="I19" s="170"/>
      <c r="J19" s="170"/>
      <c r="K19" s="170"/>
      <c r="L19" s="170">
        <v>1</v>
      </c>
      <c r="M19" s="170">
        <v>1</v>
      </c>
      <c r="N19" s="170"/>
      <c r="O19" s="170"/>
      <c r="P19" s="170">
        <v>1</v>
      </c>
      <c r="Q19" s="170"/>
      <c r="R19" s="170">
        <v>1</v>
      </c>
      <c r="S19" s="170"/>
      <c r="T19" s="170"/>
      <c r="U19" s="170"/>
      <c r="V19" s="170"/>
      <c r="W19" s="170"/>
      <c r="X19" s="170"/>
      <c r="Y19" s="170"/>
      <c r="Z19" s="170"/>
      <c r="AA19" s="170"/>
      <c r="AB19" s="167"/>
      <c r="AC19" s="167"/>
      <c r="AD19" s="167"/>
      <c r="AE19" s="167"/>
      <c r="AF19" s="171"/>
    </row>
    <row r="20" spans="2:32" ht="26.25" thickBot="1" x14ac:dyDescent="0.3">
      <c r="B20" s="161" t="s">
        <v>161</v>
      </c>
      <c r="C20" s="121" t="s">
        <v>439</v>
      </c>
      <c r="D20" s="160" t="s">
        <v>173</v>
      </c>
      <c r="E20" s="144" t="s">
        <v>172</v>
      </c>
      <c r="F20" s="163" t="s">
        <v>125</v>
      </c>
      <c r="G20" s="253">
        <f t="shared" si="0"/>
        <v>9</v>
      </c>
      <c r="H20" s="172"/>
      <c r="I20" s="172"/>
      <c r="J20" s="172"/>
      <c r="K20" s="172"/>
      <c r="L20" s="172">
        <v>1</v>
      </c>
      <c r="M20" s="172">
        <v>1</v>
      </c>
      <c r="N20" s="172">
        <v>1</v>
      </c>
      <c r="O20" s="172">
        <v>1</v>
      </c>
      <c r="P20" s="172">
        <v>1</v>
      </c>
      <c r="Q20" s="172">
        <v>1</v>
      </c>
      <c r="R20" s="172">
        <v>1</v>
      </c>
      <c r="S20" s="172">
        <v>1</v>
      </c>
      <c r="T20" s="172">
        <v>1</v>
      </c>
      <c r="U20" s="172"/>
      <c r="V20" s="172"/>
      <c r="W20" s="172"/>
      <c r="X20" s="172"/>
      <c r="Y20" s="172"/>
      <c r="Z20" s="172"/>
      <c r="AA20" s="172"/>
      <c r="AB20" s="162"/>
      <c r="AC20" s="162"/>
      <c r="AD20" s="162"/>
      <c r="AE20" s="162"/>
      <c r="AF20" s="173"/>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62F0B-F6E4-435B-BB99-F559A2A13CB6}">
  <dimension ref="B1:AG25"/>
  <sheetViews>
    <sheetView showGridLines="0" topLeftCell="A4" zoomScale="75" zoomScaleNormal="75" workbookViewId="0">
      <selection activeCell="E25" sqref="E25"/>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175</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46"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25.5" x14ac:dyDescent="0.25">
      <c r="B10" s="120" t="s">
        <v>176</v>
      </c>
      <c r="C10" s="167" t="s">
        <v>437</v>
      </c>
      <c r="D10" s="179" t="s">
        <v>192</v>
      </c>
      <c r="E10" s="122" t="s">
        <v>181</v>
      </c>
      <c r="F10" s="180" t="s">
        <v>188</v>
      </c>
      <c r="G10" s="105">
        <f>SUM(I10:T10)</f>
        <v>24</v>
      </c>
      <c r="H10" s="105"/>
      <c r="I10" s="105">
        <v>2</v>
      </c>
      <c r="J10" s="123">
        <v>2</v>
      </c>
      <c r="K10" s="123">
        <v>2</v>
      </c>
      <c r="L10" s="123">
        <v>2</v>
      </c>
      <c r="M10" s="123">
        <v>2</v>
      </c>
      <c r="N10" s="123">
        <v>2</v>
      </c>
      <c r="O10" s="123">
        <v>2</v>
      </c>
      <c r="P10" s="123">
        <v>2</v>
      </c>
      <c r="Q10" s="123">
        <v>2</v>
      </c>
      <c r="R10" s="123">
        <v>2</v>
      </c>
      <c r="S10" s="123">
        <v>2</v>
      </c>
      <c r="T10" s="123">
        <v>2</v>
      </c>
      <c r="U10" s="105"/>
      <c r="V10" s="106"/>
      <c r="W10" s="106"/>
      <c r="X10" s="106"/>
      <c r="Y10" s="106"/>
      <c r="Z10" s="106"/>
      <c r="AA10" s="106"/>
      <c r="AB10" s="106"/>
      <c r="AC10" s="106"/>
      <c r="AD10" s="106"/>
      <c r="AE10" s="106"/>
      <c r="AF10" s="169"/>
    </row>
    <row r="11" spans="2:33" ht="25.5" x14ac:dyDescent="0.25">
      <c r="B11" s="120" t="s">
        <v>176</v>
      </c>
      <c r="C11" s="167" t="s">
        <v>437</v>
      </c>
      <c r="D11" s="179" t="s">
        <v>192</v>
      </c>
      <c r="E11" s="122" t="s">
        <v>182</v>
      </c>
      <c r="F11" s="180" t="s">
        <v>189</v>
      </c>
      <c r="G11" s="123">
        <f t="shared" ref="G11:G16" si="0">SUM(I11:T11)</f>
        <v>756</v>
      </c>
      <c r="H11" s="105"/>
      <c r="I11" s="105">
        <v>63</v>
      </c>
      <c r="J11" s="123">
        <v>63</v>
      </c>
      <c r="K11" s="123">
        <v>63</v>
      </c>
      <c r="L11" s="123">
        <v>63</v>
      </c>
      <c r="M11" s="123">
        <v>63</v>
      </c>
      <c r="N11" s="123">
        <v>63</v>
      </c>
      <c r="O11" s="123">
        <v>63</v>
      </c>
      <c r="P11" s="123">
        <v>63</v>
      </c>
      <c r="Q11" s="123">
        <v>63</v>
      </c>
      <c r="R11" s="123">
        <v>63</v>
      </c>
      <c r="S11" s="123">
        <v>63</v>
      </c>
      <c r="T11" s="123">
        <v>63</v>
      </c>
      <c r="U11" s="105"/>
      <c r="V11" s="106"/>
      <c r="W11" s="106"/>
      <c r="X11" s="106"/>
      <c r="Y11" s="106"/>
      <c r="Z11" s="106"/>
      <c r="AA11" s="106"/>
      <c r="AB11" s="106"/>
      <c r="AC11" s="106"/>
      <c r="AD11" s="106"/>
      <c r="AE11" s="106"/>
      <c r="AF11" s="169"/>
    </row>
    <row r="12" spans="2:33" ht="25.5" x14ac:dyDescent="0.25">
      <c r="B12" s="120" t="s">
        <v>176</v>
      </c>
      <c r="C12" s="167" t="s">
        <v>437</v>
      </c>
      <c r="D12" s="179" t="s">
        <v>192</v>
      </c>
      <c r="E12" s="122" t="s">
        <v>183</v>
      </c>
      <c r="F12" s="180" t="s">
        <v>188</v>
      </c>
      <c r="G12" s="123">
        <f t="shared" si="0"/>
        <v>504</v>
      </c>
      <c r="H12" s="105"/>
      <c r="I12" s="105">
        <v>42</v>
      </c>
      <c r="J12" s="123">
        <v>42</v>
      </c>
      <c r="K12" s="123">
        <v>42</v>
      </c>
      <c r="L12" s="123">
        <v>42</v>
      </c>
      <c r="M12" s="123">
        <v>42</v>
      </c>
      <c r="N12" s="123">
        <v>42</v>
      </c>
      <c r="O12" s="123">
        <v>42</v>
      </c>
      <c r="P12" s="123">
        <v>42</v>
      </c>
      <c r="Q12" s="123">
        <v>42</v>
      </c>
      <c r="R12" s="123">
        <v>42</v>
      </c>
      <c r="S12" s="123">
        <v>42</v>
      </c>
      <c r="T12" s="123">
        <v>42</v>
      </c>
      <c r="U12" s="105"/>
      <c r="V12" s="106"/>
      <c r="W12" s="106"/>
      <c r="X12" s="106"/>
      <c r="Y12" s="106"/>
      <c r="Z12" s="106"/>
      <c r="AA12" s="106"/>
      <c r="AB12" s="106"/>
      <c r="AC12" s="106"/>
      <c r="AD12" s="106"/>
      <c r="AE12" s="106"/>
      <c r="AF12" s="169"/>
    </row>
    <row r="13" spans="2:33" ht="25.5" x14ac:dyDescent="0.25">
      <c r="B13" s="120" t="s">
        <v>177</v>
      </c>
      <c r="C13" s="167" t="s">
        <v>437</v>
      </c>
      <c r="D13" s="179" t="s">
        <v>192</v>
      </c>
      <c r="E13" s="122" t="s">
        <v>184</v>
      </c>
      <c r="F13" s="180" t="s">
        <v>190</v>
      </c>
      <c r="G13" s="123">
        <f t="shared" si="0"/>
        <v>180</v>
      </c>
      <c r="H13" s="105"/>
      <c r="I13" s="105">
        <v>15</v>
      </c>
      <c r="J13" s="123">
        <v>15</v>
      </c>
      <c r="K13" s="123">
        <v>15</v>
      </c>
      <c r="L13" s="123">
        <v>15</v>
      </c>
      <c r="M13" s="123">
        <v>15</v>
      </c>
      <c r="N13" s="123">
        <v>15</v>
      </c>
      <c r="O13" s="123">
        <v>15</v>
      </c>
      <c r="P13" s="123">
        <v>15</v>
      </c>
      <c r="Q13" s="123">
        <v>15</v>
      </c>
      <c r="R13" s="123">
        <v>15</v>
      </c>
      <c r="S13" s="123">
        <v>15</v>
      </c>
      <c r="T13" s="123">
        <v>15</v>
      </c>
      <c r="U13" s="105"/>
      <c r="V13" s="106"/>
      <c r="W13" s="106"/>
      <c r="X13" s="106"/>
      <c r="Y13" s="106"/>
      <c r="Z13" s="106"/>
      <c r="AA13" s="106"/>
      <c r="AB13" s="106"/>
      <c r="AC13" s="106"/>
      <c r="AD13" s="106"/>
      <c r="AE13" s="106"/>
      <c r="AF13" s="169"/>
    </row>
    <row r="14" spans="2:33" ht="25.5" x14ac:dyDescent="0.25">
      <c r="B14" s="120" t="s">
        <v>178</v>
      </c>
      <c r="C14" s="167" t="s">
        <v>437</v>
      </c>
      <c r="D14" s="179" t="s">
        <v>192</v>
      </c>
      <c r="E14" s="122" t="s">
        <v>185</v>
      </c>
      <c r="F14" s="180" t="s">
        <v>191</v>
      </c>
      <c r="G14" s="123">
        <f t="shared" si="0"/>
        <v>60</v>
      </c>
      <c r="H14" s="105"/>
      <c r="I14" s="105">
        <v>5</v>
      </c>
      <c r="J14" s="123">
        <v>5</v>
      </c>
      <c r="K14" s="123">
        <v>5</v>
      </c>
      <c r="L14" s="123">
        <v>5</v>
      </c>
      <c r="M14" s="123">
        <v>5</v>
      </c>
      <c r="N14" s="123">
        <v>5</v>
      </c>
      <c r="O14" s="123">
        <v>5</v>
      </c>
      <c r="P14" s="123">
        <v>5</v>
      </c>
      <c r="Q14" s="123">
        <v>5</v>
      </c>
      <c r="R14" s="123">
        <v>5</v>
      </c>
      <c r="S14" s="123">
        <v>5</v>
      </c>
      <c r="T14" s="123">
        <v>5</v>
      </c>
      <c r="U14" s="105"/>
      <c r="V14" s="106"/>
      <c r="W14" s="106"/>
      <c r="X14" s="106"/>
      <c r="Y14" s="106"/>
      <c r="Z14" s="106"/>
      <c r="AA14" s="106"/>
      <c r="AB14" s="106"/>
      <c r="AC14" s="106"/>
      <c r="AD14" s="106"/>
      <c r="AE14" s="106"/>
      <c r="AF14" s="169"/>
    </row>
    <row r="15" spans="2:33" ht="26.25" customHeight="1" x14ac:dyDescent="0.25">
      <c r="B15" s="120" t="s">
        <v>179</v>
      </c>
      <c r="C15" s="167" t="s">
        <v>437</v>
      </c>
      <c r="D15" s="179" t="s">
        <v>192</v>
      </c>
      <c r="E15" s="122" t="s">
        <v>186</v>
      </c>
      <c r="F15" s="180" t="s">
        <v>125</v>
      </c>
      <c r="G15" s="123">
        <f t="shared" si="0"/>
        <v>12</v>
      </c>
      <c r="H15" s="123"/>
      <c r="I15" s="123">
        <v>1</v>
      </c>
      <c r="J15" s="123">
        <v>1</v>
      </c>
      <c r="K15" s="123">
        <v>1</v>
      </c>
      <c r="L15" s="123">
        <v>1</v>
      </c>
      <c r="M15" s="123">
        <v>1</v>
      </c>
      <c r="N15" s="123">
        <v>1</v>
      </c>
      <c r="O15" s="123">
        <v>1</v>
      </c>
      <c r="P15" s="123">
        <v>1</v>
      </c>
      <c r="Q15" s="123">
        <v>1</v>
      </c>
      <c r="R15" s="123">
        <v>1</v>
      </c>
      <c r="S15" s="123">
        <v>1</v>
      </c>
      <c r="T15" s="123">
        <v>1</v>
      </c>
      <c r="U15" s="123"/>
      <c r="V15" s="170"/>
      <c r="W15" s="170"/>
      <c r="X15" s="170"/>
      <c r="Y15" s="170"/>
      <c r="Z15" s="170"/>
      <c r="AA15" s="170"/>
      <c r="AB15" s="167"/>
      <c r="AC15" s="167"/>
      <c r="AD15" s="167"/>
      <c r="AE15" s="167"/>
      <c r="AF15" s="171"/>
    </row>
    <row r="16" spans="2:33" ht="26.25" thickBot="1" x14ac:dyDescent="0.3">
      <c r="B16" s="125" t="s">
        <v>180</v>
      </c>
      <c r="C16" s="167" t="s">
        <v>437</v>
      </c>
      <c r="D16" s="181" t="s">
        <v>192</v>
      </c>
      <c r="E16" s="127" t="s">
        <v>187</v>
      </c>
      <c r="F16" s="182" t="s">
        <v>125</v>
      </c>
      <c r="G16" s="123">
        <f t="shared" si="0"/>
        <v>4</v>
      </c>
      <c r="H16" s="128"/>
      <c r="I16" s="128"/>
      <c r="J16" s="128"/>
      <c r="K16" s="128">
        <v>1</v>
      </c>
      <c r="L16" s="128"/>
      <c r="M16" s="128"/>
      <c r="N16" s="128">
        <v>1</v>
      </c>
      <c r="O16" s="128"/>
      <c r="P16" s="128"/>
      <c r="Q16" s="128">
        <v>1</v>
      </c>
      <c r="R16" s="128"/>
      <c r="S16" s="128"/>
      <c r="T16" s="128">
        <v>1</v>
      </c>
      <c r="U16" s="128"/>
      <c r="V16" s="172"/>
      <c r="W16" s="172"/>
      <c r="X16" s="172"/>
      <c r="Y16" s="172"/>
      <c r="Z16" s="172"/>
      <c r="AA16" s="172"/>
      <c r="AB16" s="162"/>
      <c r="AC16" s="162"/>
      <c r="AD16" s="162"/>
      <c r="AE16" s="162"/>
      <c r="AF16" s="173"/>
    </row>
    <row r="17" spans="2:32" x14ac:dyDescent="0.25">
      <c r="B17" s="147"/>
      <c r="C17" s="149"/>
      <c r="D17" s="188"/>
      <c r="E17" s="147"/>
      <c r="F17" s="183"/>
      <c r="G17" s="148"/>
      <c r="H17" s="148"/>
      <c r="I17" s="148"/>
      <c r="J17" s="148"/>
      <c r="K17" s="148"/>
      <c r="L17" s="148"/>
      <c r="M17" s="148"/>
      <c r="N17" s="148"/>
      <c r="O17" s="148"/>
      <c r="P17" s="148"/>
      <c r="Q17" s="148"/>
      <c r="R17" s="148"/>
      <c r="S17" s="148"/>
      <c r="T17" s="148"/>
      <c r="U17" s="148"/>
      <c r="V17" s="189"/>
      <c r="W17" s="189"/>
      <c r="X17" s="189"/>
      <c r="Y17" s="189"/>
      <c r="Z17" s="189"/>
      <c r="AA17" s="189"/>
      <c r="AB17" s="165"/>
      <c r="AC17" s="165"/>
      <c r="AD17" s="165"/>
      <c r="AE17" s="165"/>
      <c r="AF17" s="165"/>
    </row>
    <row r="18" spans="2:32" ht="25.5" x14ac:dyDescent="0.25">
      <c r="B18" s="120" t="s">
        <v>193</v>
      </c>
      <c r="C18" s="167" t="s">
        <v>437</v>
      </c>
      <c r="D18" s="179" t="s">
        <v>192</v>
      </c>
      <c r="E18" s="122" t="s">
        <v>209</v>
      </c>
      <c r="F18" s="180" t="s">
        <v>201</v>
      </c>
      <c r="G18" s="123">
        <f>SUM(I18:T18)</f>
        <v>252</v>
      </c>
      <c r="H18" s="123"/>
      <c r="I18" s="123">
        <v>21</v>
      </c>
      <c r="J18" s="123">
        <v>21</v>
      </c>
      <c r="K18" s="123">
        <v>21</v>
      </c>
      <c r="L18" s="123">
        <v>21</v>
      </c>
      <c r="M18" s="123">
        <v>21</v>
      </c>
      <c r="N18" s="123">
        <v>21</v>
      </c>
      <c r="O18" s="123">
        <v>21</v>
      </c>
      <c r="P18" s="123">
        <v>21</v>
      </c>
      <c r="Q18" s="123">
        <v>21</v>
      </c>
      <c r="R18" s="123">
        <v>21</v>
      </c>
      <c r="S18" s="123">
        <v>21</v>
      </c>
      <c r="T18" s="123">
        <v>21</v>
      </c>
      <c r="U18" s="123"/>
      <c r="V18" s="170"/>
      <c r="W18" s="170"/>
      <c r="X18" s="170"/>
      <c r="Y18" s="170"/>
      <c r="Z18" s="170"/>
      <c r="AA18" s="170"/>
      <c r="AB18" s="167"/>
      <c r="AC18" s="167"/>
      <c r="AD18" s="167"/>
      <c r="AE18" s="167"/>
      <c r="AF18" s="171"/>
    </row>
    <row r="19" spans="2:32" ht="25.5" x14ac:dyDescent="0.25">
      <c r="B19" s="120" t="s">
        <v>194</v>
      </c>
      <c r="C19" s="167" t="s">
        <v>437</v>
      </c>
      <c r="D19" s="179" t="s">
        <v>192</v>
      </c>
      <c r="E19" s="122" t="s">
        <v>202</v>
      </c>
      <c r="F19" s="180" t="s">
        <v>125</v>
      </c>
      <c r="G19" s="123">
        <f t="shared" ref="G19:G25" si="1">SUM(I19:T19)</f>
        <v>24</v>
      </c>
      <c r="H19" s="123"/>
      <c r="I19" s="123">
        <v>2</v>
      </c>
      <c r="J19" s="123">
        <v>2</v>
      </c>
      <c r="K19" s="123">
        <v>2</v>
      </c>
      <c r="L19" s="123">
        <v>2</v>
      </c>
      <c r="M19" s="123">
        <v>2</v>
      </c>
      <c r="N19" s="123">
        <v>2</v>
      </c>
      <c r="O19" s="123">
        <v>2</v>
      </c>
      <c r="P19" s="123">
        <v>2</v>
      </c>
      <c r="Q19" s="123">
        <v>2</v>
      </c>
      <c r="R19" s="123">
        <v>2</v>
      </c>
      <c r="S19" s="123">
        <v>2</v>
      </c>
      <c r="T19" s="123">
        <v>2</v>
      </c>
      <c r="U19" s="123"/>
      <c r="V19" s="170"/>
      <c r="W19" s="170"/>
      <c r="X19" s="170"/>
      <c r="Y19" s="170"/>
      <c r="Z19" s="170"/>
      <c r="AA19" s="170"/>
      <c r="AB19" s="167"/>
      <c r="AC19" s="167"/>
      <c r="AD19" s="167"/>
      <c r="AE19" s="167"/>
      <c r="AF19" s="171"/>
    </row>
    <row r="20" spans="2:32" ht="25.5" x14ac:dyDescent="0.25">
      <c r="B20" s="191" t="s">
        <v>195</v>
      </c>
      <c r="C20" s="167" t="s">
        <v>437</v>
      </c>
      <c r="D20" s="179" t="s">
        <v>192</v>
      </c>
      <c r="E20" s="122" t="s">
        <v>203</v>
      </c>
      <c r="F20" s="197" t="s">
        <v>200</v>
      </c>
      <c r="G20" s="123">
        <f t="shared" si="1"/>
        <v>24</v>
      </c>
      <c r="H20" s="123"/>
      <c r="I20" s="123">
        <v>2</v>
      </c>
      <c r="J20" s="123">
        <v>2</v>
      </c>
      <c r="K20" s="123">
        <v>2</v>
      </c>
      <c r="L20" s="123">
        <v>2</v>
      </c>
      <c r="M20" s="123">
        <v>2</v>
      </c>
      <c r="N20" s="123">
        <v>2</v>
      </c>
      <c r="O20" s="123">
        <v>2</v>
      </c>
      <c r="P20" s="123">
        <v>2</v>
      </c>
      <c r="Q20" s="123">
        <v>2</v>
      </c>
      <c r="R20" s="123">
        <v>2</v>
      </c>
      <c r="S20" s="123">
        <v>2</v>
      </c>
      <c r="T20" s="123">
        <v>2</v>
      </c>
      <c r="U20" s="123"/>
      <c r="V20" s="186"/>
      <c r="W20" s="186"/>
      <c r="X20" s="186"/>
      <c r="Y20" s="186"/>
      <c r="Z20" s="186"/>
      <c r="AA20" s="186"/>
      <c r="AB20" s="96"/>
      <c r="AC20" s="96"/>
      <c r="AD20" s="96"/>
      <c r="AE20" s="96"/>
      <c r="AF20" s="192"/>
    </row>
    <row r="21" spans="2:32" ht="25.5" x14ac:dyDescent="0.25">
      <c r="B21" s="191" t="s">
        <v>195</v>
      </c>
      <c r="C21" s="167" t="s">
        <v>437</v>
      </c>
      <c r="D21" s="179" t="s">
        <v>192</v>
      </c>
      <c r="E21" s="122" t="s">
        <v>204</v>
      </c>
      <c r="F21" s="197" t="s">
        <v>188</v>
      </c>
      <c r="G21" s="123">
        <f t="shared" si="1"/>
        <v>21</v>
      </c>
      <c r="H21" s="123"/>
      <c r="I21" s="123">
        <v>2</v>
      </c>
      <c r="J21" s="123">
        <v>2</v>
      </c>
      <c r="K21" s="123">
        <v>2</v>
      </c>
      <c r="L21" s="123">
        <v>1</v>
      </c>
      <c r="M21" s="123">
        <v>2</v>
      </c>
      <c r="N21" s="123">
        <v>2</v>
      </c>
      <c r="O21" s="123">
        <v>1</v>
      </c>
      <c r="P21" s="123">
        <v>2</v>
      </c>
      <c r="Q21" s="123">
        <v>2</v>
      </c>
      <c r="R21" s="123">
        <v>1</v>
      </c>
      <c r="S21" s="123">
        <v>2</v>
      </c>
      <c r="T21" s="123">
        <v>2</v>
      </c>
      <c r="U21" s="123"/>
      <c r="V21" s="186"/>
      <c r="W21" s="186"/>
      <c r="X21" s="186"/>
      <c r="Y21" s="186"/>
      <c r="Z21" s="186"/>
      <c r="AA21" s="186"/>
      <c r="AB21" s="96"/>
      <c r="AC21" s="96"/>
      <c r="AD21" s="96"/>
      <c r="AE21" s="96"/>
      <c r="AF21" s="192"/>
    </row>
    <row r="22" spans="2:32" ht="39" x14ac:dyDescent="0.25">
      <c r="B22" s="191" t="s">
        <v>196</v>
      </c>
      <c r="C22" s="167" t="s">
        <v>437</v>
      </c>
      <c r="D22" s="179" t="s">
        <v>192</v>
      </c>
      <c r="E22" s="190" t="s">
        <v>205</v>
      </c>
      <c r="F22" s="197" t="s">
        <v>102</v>
      </c>
      <c r="G22" s="123">
        <f t="shared" si="1"/>
        <v>1</v>
      </c>
      <c r="H22" s="123"/>
      <c r="I22" s="123">
        <v>1</v>
      </c>
      <c r="J22" s="123"/>
      <c r="K22" s="123"/>
      <c r="L22" s="123"/>
      <c r="M22" s="123"/>
      <c r="N22" s="123"/>
      <c r="O22" s="123"/>
      <c r="P22" s="123"/>
      <c r="Q22" s="123"/>
      <c r="R22" s="123"/>
      <c r="S22" s="123"/>
      <c r="T22" s="123"/>
      <c r="U22" s="123"/>
      <c r="V22" s="186"/>
      <c r="W22" s="186"/>
      <c r="X22" s="186"/>
      <c r="Y22" s="186"/>
      <c r="Z22" s="186"/>
      <c r="AA22" s="186"/>
      <c r="AB22" s="96"/>
      <c r="AC22" s="96"/>
      <c r="AD22" s="96"/>
      <c r="AE22" s="96"/>
      <c r="AF22" s="192"/>
    </row>
    <row r="23" spans="2:32" ht="25.5" x14ac:dyDescent="0.25">
      <c r="B23" s="191" t="s">
        <v>197</v>
      </c>
      <c r="C23" s="167" t="s">
        <v>437</v>
      </c>
      <c r="D23" s="179" t="s">
        <v>192</v>
      </c>
      <c r="E23" s="190" t="s">
        <v>206</v>
      </c>
      <c r="F23" s="197" t="s">
        <v>102</v>
      </c>
      <c r="G23" s="123">
        <f t="shared" si="1"/>
        <v>1</v>
      </c>
      <c r="H23" s="123"/>
      <c r="I23" s="123"/>
      <c r="J23" s="123"/>
      <c r="K23" s="123"/>
      <c r="L23" s="123"/>
      <c r="M23" s="123">
        <v>1</v>
      </c>
      <c r="N23" s="123"/>
      <c r="O23" s="123"/>
      <c r="P23" s="123"/>
      <c r="Q23" s="123"/>
      <c r="R23" s="123"/>
      <c r="S23" s="123"/>
      <c r="T23" s="123"/>
      <c r="U23" s="123"/>
      <c r="V23" s="186"/>
      <c r="W23" s="186"/>
      <c r="X23" s="186"/>
      <c r="Y23" s="186"/>
      <c r="Z23" s="186"/>
      <c r="AA23" s="186"/>
      <c r="AB23" s="96"/>
      <c r="AC23" s="96"/>
      <c r="AD23" s="96"/>
      <c r="AE23" s="96"/>
      <c r="AF23" s="192"/>
    </row>
    <row r="24" spans="2:32" ht="26.25" x14ac:dyDescent="0.25">
      <c r="B24" s="191" t="s">
        <v>198</v>
      </c>
      <c r="C24" s="167" t="s">
        <v>437</v>
      </c>
      <c r="D24" s="179" t="s">
        <v>192</v>
      </c>
      <c r="E24" s="190" t="s">
        <v>207</v>
      </c>
      <c r="F24" s="197" t="s">
        <v>102</v>
      </c>
      <c r="G24" s="123">
        <f t="shared" si="1"/>
        <v>1</v>
      </c>
      <c r="H24" s="123"/>
      <c r="I24" s="123"/>
      <c r="J24" s="123"/>
      <c r="K24" s="123"/>
      <c r="L24" s="123"/>
      <c r="M24" s="123"/>
      <c r="N24" s="123"/>
      <c r="O24" s="123"/>
      <c r="P24" s="123"/>
      <c r="Q24" s="123">
        <v>1</v>
      </c>
      <c r="R24" s="123"/>
      <c r="S24" s="123"/>
      <c r="T24" s="123"/>
      <c r="U24" s="123"/>
      <c r="V24" s="186"/>
      <c r="W24" s="186"/>
      <c r="X24" s="186"/>
      <c r="Y24" s="186"/>
      <c r="Z24" s="186"/>
      <c r="AA24" s="186"/>
      <c r="AB24" s="96"/>
      <c r="AC24" s="96"/>
      <c r="AD24" s="96"/>
      <c r="AE24" s="96"/>
      <c r="AF24" s="192"/>
    </row>
    <row r="25" spans="2:32" ht="27" thickBot="1" x14ac:dyDescent="0.3">
      <c r="B25" s="193" t="s">
        <v>199</v>
      </c>
      <c r="C25" s="167" t="s">
        <v>437</v>
      </c>
      <c r="D25" s="181" t="s">
        <v>192</v>
      </c>
      <c r="E25" s="194" t="s">
        <v>208</v>
      </c>
      <c r="F25" s="198" t="s">
        <v>102</v>
      </c>
      <c r="G25" s="123">
        <f t="shared" si="1"/>
        <v>1</v>
      </c>
      <c r="H25" s="128"/>
      <c r="I25" s="128"/>
      <c r="J25" s="128"/>
      <c r="K25" s="128"/>
      <c r="L25" s="128"/>
      <c r="M25" s="128"/>
      <c r="N25" s="128"/>
      <c r="O25" s="128"/>
      <c r="P25" s="128"/>
      <c r="Q25" s="128"/>
      <c r="R25" s="128"/>
      <c r="S25" s="128">
        <v>1</v>
      </c>
      <c r="T25" s="128"/>
      <c r="U25" s="128"/>
      <c r="V25" s="195"/>
      <c r="W25" s="195"/>
      <c r="X25" s="195"/>
      <c r="Y25" s="195"/>
      <c r="Z25" s="195"/>
      <c r="AA25" s="195"/>
      <c r="AB25" s="117"/>
      <c r="AC25" s="117"/>
      <c r="AD25" s="117"/>
      <c r="AE25" s="117"/>
      <c r="AF25" s="196"/>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0AA6F-EEC8-4210-826D-5C384E99A1F9}">
  <dimension ref="B1:AG25"/>
  <sheetViews>
    <sheetView showGridLines="0" zoomScale="75" zoomScaleNormal="75" workbookViewId="0">
      <selection activeCell="H21" sqref="H21"/>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228</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46"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26.25" thickBot="1" x14ac:dyDescent="0.3">
      <c r="B10" s="125" t="s">
        <v>210</v>
      </c>
      <c r="C10" s="167" t="s">
        <v>440</v>
      </c>
      <c r="D10" s="181" t="s">
        <v>212</v>
      </c>
      <c r="E10" s="127" t="s">
        <v>211</v>
      </c>
      <c r="F10" s="182" t="s">
        <v>213</v>
      </c>
      <c r="G10" s="112">
        <f>SUM(I10:T10)</f>
        <v>804</v>
      </c>
      <c r="H10" s="112"/>
      <c r="I10" s="112">
        <v>67</v>
      </c>
      <c r="J10" s="128">
        <v>67</v>
      </c>
      <c r="K10" s="128">
        <v>67</v>
      </c>
      <c r="L10" s="128">
        <v>67</v>
      </c>
      <c r="M10" s="128">
        <v>67</v>
      </c>
      <c r="N10" s="128">
        <v>67</v>
      </c>
      <c r="O10" s="128">
        <v>67</v>
      </c>
      <c r="P10" s="128">
        <v>67</v>
      </c>
      <c r="Q10" s="128">
        <v>67</v>
      </c>
      <c r="R10" s="128">
        <v>67</v>
      </c>
      <c r="S10" s="128">
        <v>67</v>
      </c>
      <c r="T10" s="128">
        <v>67</v>
      </c>
      <c r="U10" s="112"/>
      <c r="V10" s="112"/>
      <c r="W10" s="112"/>
      <c r="X10" s="112"/>
      <c r="Y10" s="112"/>
      <c r="Z10" s="112"/>
      <c r="AA10" s="112"/>
      <c r="AB10" s="112"/>
      <c r="AC10" s="112"/>
      <c r="AD10" s="112"/>
      <c r="AE10" s="112"/>
      <c r="AF10" s="159"/>
    </row>
    <row r="11" spans="2:33" ht="15.75" thickBot="1" x14ac:dyDescent="0.3">
      <c r="B11" s="147"/>
      <c r="C11" s="149"/>
      <c r="D11" s="188"/>
      <c r="E11" s="147"/>
      <c r="F11" s="183"/>
      <c r="G11" s="101"/>
      <c r="H11" s="101"/>
      <c r="I11" s="101"/>
      <c r="J11" s="101"/>
      <c r="K11" s="101"/>
      <c r="L11" s="101"/>
      <c r="M11" s="101"/>
      <c r="N11" s="101"/>
      <c r="O11" s="101"/>
      <c r="P11" s="101"/>
      <c r="Q11" s="101"/>
      <c r="R11" s="101"/>
      <c r="S11" s="101"/>
      <c r="T11" s="101"/>
      <c r="U11" s="101"/>
      <c r="V11" s="101"/>
      <c r="W11" s="101"/>
      <c r="X11" s="101"/>
      <c r="Y11" s="101"/>
      <c r="Z11" s="101"/>
      <c r="AA11" s="101"/>
      <c r="AB11" s="101"/>
      <c r="AC11" s="101"/>
      <c r="AD11" s="101"/>
      <c r="AE11" s="101"/>
      <c r="AF11" s="101"/>
    </row>
    <row r="12" spans="2:33" ht="27" thickBot="1" x14ac:dyDescent="0.3">
      <c r="B12" s="151" t="s">
        <v>214</v>
      </c>
      <c r="C12" s="167" t="s">
        <v>440</v>
      </c>
      <c r="D12" s="203" t="s">
        <v>192</v>
      </c>
      <c r="E12" s="175" t="s">
        <v>220</v>
      </c>
      <c r="F12" s="202" t="s">
        <v>226</v>
      </c>
      <c r="G12" s="111">
        <f>SUM(I12:T12)</f>
        <v>1815</v>
      </c>
      <c r="H12" s="111"/>
      <c r="I12" s="111">
        <f t="shared" ref="I12:T12" si="0">SUM(I13:I17)</f>
        <v>151</v>
      </c>
      <c r="J12" s="111">
        <f t="shared" si="0"/>
        <v>151</v>
      </c>
      <c r="K12" s="111">
        <f t="shared" si="0"/>
        <v>151</v>
      </c>
      <c r="L12" s="111">
        <f t="shared" si="0"/>
        <v>151</v>
      </c>
      <c r="M12" s="111">
        <f t="shared" si="0"/>
        <v>151</v>
      </c>
      <c r="N12" s="111">
        <f t="shared" si="0"/>
        <v>152</v>
      </c>
      <c r="O12" s="111">
        <f t="shared" si="0"/>
        <v>152</v>
      </c>
      <c r="P12" s="111">
        <f t="shared" si="0"/>
        <v>152</v>
      </c>
      <c r="Q12" s="111">
        <f t="shared" si="0"/>
        <v>151</v>
      </c>
      <c r="R12" s="111">
        <f t="shared" si="0"/>
        <v>151</v>
      </c>
      <c r="S12" s="111">
        <f t="shared" si="0"/>
        <v>151</v>
      </c>
      <c r="T12" s="111">
        <f t="shared" si="0"/>
        <v>151</v>
      </c>
      <c r="U12" s="111"/>
      <c r="V12" s="111"/>
      <c r="W12" s="111"/>
      <c r="X12" s="111"/>
      <c r="Y12" s="111"/>
      <c r="Z12" s="111"/>
      <c r="AA12" s="111"/>
      <c r="AB12" s="111"/>
      <c r="AC12" s="111"/>
      <c r="AD12" s="111"/>
      <c r="AE12" s="111"/>
      <c r="AF12" s="153"/>
    </row>
    <row r="13" spans="2:33" ht="27" thickBot="1" x14ac:dyDescent="0.3">
      <c r="B13" s="120" t="s">
        <v>215</v>
      </c>
      <c r="C13" s="167" t="s">
        <v>440</v>
      </c>
      <c r="D13" s="187" t="s">
        <v>192</v>
      </c>
      <c r="E13" s="179" t="s">
        <v>221</v>
      </c>
      <c r="F13" s="180" t="s">
        <v>124</v>
      </c>
      <c r="G13" s="111">
        <f t="shared" ref="G13:G17" si="1">SUM(I13:T13)</f>
        <v>900</v>
      </c>
      <c r="H13" s="105"/>
      <c r="I13" s="105">
        <v>75</v>
      </c>
      <c r="J13" s="123">
        <v>75</v>
      </c>
      <c r="K13" s="123">
        <v>75</v>
      </c>
      <c r="L13" s="123">
        <v>75</v>
      </c>
      <c r="M13" s="123">
        <v>75</v>
      </c>
      <c r="N13" s="123">
        <v>75</v>
      </c>
      <c r="O13" s="123">
        <v>75</v>
      </c>
      <c r="P13" s="123">
        <v>75</v>
      </c>
      <c r="Q13" s="123">
        <v>75</v>
      </c>
      <c r="R13" s="123">
        <v>75</v>
      </c>
      <c r="S13" s="123">
        <v>75</v>
      </c>
      <c r="T13" s="123">
        <v>75</v>
      </c>
      <c r="U13" s="105"/>
      <c r="V13" s="105"/>
      <c r="W13" s="105"/>
      <c r="X13" s="105"/>
      <c r="Y13" s="105"/>
      <c r="Z13" s="105"/>
      <c r="AA13" s="105"/>
      <c r="AB13" s="105"/>
      <c r="AC13" s="105"/>
      <c r="AD13" s="105"/>
      <c r="AE13" s="105"/>
      <c r="AF13" s="154"/>
    </row>
    <row r="14" spans="2:33" ht="27" thickBot="1" x14ac:dyDescent="0.3">
      <c r="B14" s="120" t="s">
        <v>216</v>
      </c>
      <c r="C14" s="167" t="s">
        <v>440</v>
      </c>
      <c r="D14" s="187" t="s">
        <v>192</v>
      </c>
      <c r="E14" s="179" t="s">
        <v>222</v>
      </c>
      <c r="F14" s="180" t="s">
        <v>227</v>
      </c>
      <c r="G14" s="111">
        <f t="shared" si="1"/>
        <v>15</v>
      </c>
      <c r="H14" s="105"/>
      <c r="I14" s="105">
        <v>1</v>
      </c>
      <c r="J14" s="123">
        <v>1</v>
      </c>
      <c r="K14" s="123">
        <v>1</v>
      </c>
      <c r="L14" s="123">
        <v>1</v>
      </c>
      <c r="M14" s="123">
        <v>1</v>
      </c>
      <c r="N14" s="123">
        <v>2</v>
      </c>
      <c r="O14" s="123">
        <v>2</v>
      </c>
      <c r="P14" s="123">
        <v>2</v>
      </c>
      <c r="Q14" s="123">
        <v>1</v>
      </c>
      <c r="R14" s="123">
        <v>1</v>
      </c>
      <c r="S14" s="123">
        <v>1</v>
      </c>
      <c r="T14" s="123">
        <v>1</v>
      </c>
      <c r="U14" s="105"/>
      <c r="V14" s="105"/>
      <c r="W14" s="105"/>
      <c r="X14" s="105"/>
      <c r="Y14" s="105"/>
      <c r="Z14" s="105"/>
      <c r="AA14" s="105"/>
      <c r="AB14" s="105"/>
      <c r="AC14" s="105"/>
      <c r="AD14" s="105"/>
      <c r="AE14" s="105"/>
      <c r="AF14" s="154"/>
    </row>
    <row r="15" spans="2:33" ht="26.25" customHeight="1" thickBot="1" x14ac:dyDescent="0.3">
      <c r="B15" s="120" t="s">
        <v>217</v>
      </c>
      <c r="C15" s="167" t="s">
        <v>440</v>
      </c>
      <c r="D15" s="187" t="s">
        <v>192</v>
      </c>
      <c r="E15" s="179" t="s">
        <v>223</v>
      </c>
      <c r="F15" s="180" t="s">
        <v>227</v>
      </c>
      <c r="G15" s="111">
        <f t="shared" si="1"/>
        <v>324</v>
      </c>
      <c r="H15" s="123"/>
      <c r="I15" s="123">
        <v>27</v>
      </c>
      <c r="J15" s="123">
        <v>27</v>
      </c>
      <c r="K15" s="123">
        <v>27</v>
      </c>
      <c r="L15" s="123">
        <v>27</v>
      </c>
      <c r="M15" s="123">
        <v>27</v>
      </c>
      <c r="N15" s="123">
        <v>27</v>
      </c>
      <c r="O15" s="123">
        <v>27</v>
      </c>
      <c r="P15" s="123">
        <v>27</v>
      </c>
      <c r="Q15" s="123">
        <v>27</v>
      </c>
      <c r="R15" s="123">
        <v>27</v>
      </c>
      <c r="S15" s="123">
        <v>27</v>
      </c>
      <c r="T15" s="123">
        <v>27</v>
      </c>
      <c r="U15" s="123"/>
      <c r="V15" s="123"/>
      <c r="W15" s="123"/>
      <c r="X15" s="123"/>
      <c r="Y15" s="123"/>
      <c r="Z15" s="123"/>
      <c r="AA15" s="123"/>
      <c r="AB15" s="121"/>
      <c r="AC15" s="121"/>
      <c r="AD15" s="121"/>
      <c r="AE15" s="121"/>
      <c r="AF15" s="124"/>
    </row>
    <row r="16" spans="2:33" ht="25.5" customHeight="1" thickBot="1" x14ac:dyDescent="0.3">
      <c r="B16" s="120" t="s">
        <v>218</v>
      </c>
      <c r="C16" s="167" t="s">
        <v>440</v>
      </c>
      <c r="D16" s="187" t="s">
        <v>192</v>
      </c>
      <c r="E16" s="179" t="s">
        <v>224</v>
      </c>
      <c r="F16" s="180" t="s">
        <v>124</v>
      </c>
      <c r="G16" s="111">
        <f t="shared" si="1"/>
        <v>504</v>
      </c>
      <c r="H16" s="123"/>
      <c r="I16" s="123">
        <v>42</v>
      </c>
      <c r="J16" s="123">
        <v>42</v>
      </c>
      <c r="K16" s="123">
        <v>42</v>
      </c>
      <c r="L16" s="123">
        <v>42</v>
      </c>
      <c r="M16" s="123">
        <v>42</v>
      </c>
      <c r="N16" s="123">
        <v>42</v>
      </c>
      <c r="O16" s="123">
        <v>42</v>
      </c>
      <c r="P16" s="123">
        <v>42</v>
      </c>
      <c r="Q16" s="123">
        <v>42</v>
      </c>
      <c r="R16" s="123">
        <v>42</v>
      </c>
      <c r="S16" s="123">
        <v>42</v>
      </c>
      <c r="T16" s="123">
        <v>42</v>
      </c>
      <c r="U16" s="123"/>
      <c r="V16" s="123"/>
      <c r="W16" s="123"/>
      <c r="X16" s="123"/>
      <c r="Y16" s="123"/>
      <c r="Z16" s="123"/>
      <c r="AA16" s="123"/>
      <c r="AB16" s="121"/>
      <c r="AC16" s="121"/>
      <c r="AD16" s="121"/>
      <c r="AE16" s="121"/>
      <c r="AF16" s="124"/>
    </row>
    <row r="17" spans="2:32" ht="36" customHeight="1" thickBot="1" x14ac:dyDescent="0.3">
      <c r="B17" s="125" t="s">
        <v>219</v>
      </c>
      <c r="C17" s="167" t="s">
        <v>440</v>
      </c>
      <c r="D17" s="204" t="s">
        <v>192</v>
      </c>
      <c r="E17" s="181" t="s">
        <v>225</v>
      </c>
      <c r="F17" s="182" t="s">
        <v>124</v>
      </c>
      <c r="G17" s="111">
        <f t="shared" si="1"/>
        <v>72</v>
      </c>
      <c r="H17" s="128"/>
      <c r="I17" s="128">
        <v>6</v>
      </c>
      <c r="J17" s="128">
        <v>6</v>
      </c>
      <c r="K17" s="128">
        <v>6</v>
      </c>
      <c r="L17" s="128">
        <v>6</v>
      </c>
      <c r="M17" s="128">
        <v>6</v>
      </c>
      <c r="N17" s="128">
        <v>6</v>
      </c>
      <c r="O17" s="128">
        <v>6</v>
      </c>
      <c r="P17" s="128">
        <v>6</v>
      </c>
      <c r="Q17" s="128">
        <v>6</v>
      </c>
      <c r="R17" s="128">
        <v>6</v>
      </c>
      <c r="S17" s="128">
        <v>6</v>
      </c>
      <c r="T17" s="128">
        <v>6</v>
      </c>
      <c r="U17" s="128"/>
      <c r="V17" s="128"/>
      <c r="W17" s="128"/>
      <c r="X17" s="128"/>
      <c r="Y17" s="128"/>
      <c r="Z17" s="128"/>
      <c r="AA17" s="128"/>
      <c r="AB17" s="126"/>
      <c r="AC17" s="126"/>
      <c r="AD17" s="126"/>
      <c r="AE17" s="126"/>
      <c r="AF17" s="129"/>
    </row>
    <row r="18" spans="2:32" x14ac:dyDescent="0.25">
      <c r="B18" s="147"/>
      <c r="C18" s="149"/>
      <c r="D18" s="188"/>
      <c r="E18" s="147"/>
      <c r="F18" s="183"/>
      <c r="G18" s="148"/>
      <c r="H18" s="148"/>
      <c r="I18" s="148"/>
      <c r="J18" s="148"/>
      <c r="K18" s="148"/>
      <c r="L18" s="148"/>
      <c r="M18" s="148"/>
      <c r="N18" s="148"/>
      <c r="O18" s="148"/>
      <c r="P18" s="148"/>
      <c r="Q18" s="148"/>
      <c r="R18" s="148"/>
      <c r="S18" s="148"/>
      <c r="T18" s="148"/>
      <c r="U18" s="148"/>
      <c r="V18" s="148"/>
      <c r="W18" s="148"/>
      <c r="X18" s="148"/>
      <c r="Y18" s="148"/>
      <c r="Z18" s="148"/>
      <c r="AA18" s="148"/>
      <c r="AB18" s="149"/>
      <c r="AC18" s="149"/>
      <c r="AD18" s="149"/>
      <c r="AE18" s="149"/>
      <c r="AF18" s="149"/>
    </row>
    <row r="19" spans="2:32" ht="25.5" x14ac:dyDescent="0.25">
      <c r="B19" s="120" t="s">
        <v>233</v>
      </c>
      <c r="C19" s="167" t="s">
        <v>440</v>
      </c>
      <c r="D19" s="179" t="s">
        <v>192</v>
      </c>
      <c r="E19" s="122" t="s">
        <v>234</v>
      </c>
      <c r="F19" s="180" t="s">
        <v>232</v>
      </c>
      <c r="G19" s="123">
        <f>SUM(I19:T19)</f>
        <v>132</v>
      </c>
      <c r="H19" s="123"/>
      <c r="I19" s="123">
        <v>11</v>
      </c>
      <c r="J19" s="123">
        <v>11</v>
      </c>
      <c r="K19" s="123">
        <v>11</v>
      </c>
      <c r="L19" s="123">
        <v>11</v>
      </c>
      <c r="M19" s="123">
        <v>11</v>
      </c>
      <c r="N19" s="123">
        <v>11</v>
      </c>
      <c r="O19" s="123">
        <v>11</v>
      </c>
      <c r="P19" s="123">
        <v>11</v>
      </c>
      <c r="Q19" s="123">
        <v>11</v>
      </c>
      <c r="R19" s="123">
        <v>11</v>
      </c>
      <c r="S19" s="123">
        <v>11</v>
      </c>
      <c r="T19" s="123">
        <v>11</v>
      </c>
      <c r="U19" s="123"/>
      <c r="V19" s="123"/>
      <c r="W19" s="123"/>
      <c r="X19" s="123"/>
      <c r="Y19" s="123"/>
      <c r="Z19" s="123"/>
      <c r="AA19" s="123"/>
      <c r="AB19" s="121"/>
      <c r="AC19" s="121"/>
      <c r="AD19" s="121"/>
      <c r="AE19" s="121"/>
      <c r="AF19" s="124"/>
    </row>
    <row r="20" spans="2:32" ht="25.5" x14ac:dyDescent="0.25">
      <c r="B20" s="120" t="s">
        <v>235</v>
      </c>
      <c r="C20" s="167" t="s">
        <v>440</v>
      </c>
      <c r="D20" s="179" t="s">
        <v>192</v>
      </c>
      <c r="E20" s="122" t="s">
        <v>236</v>
      </c>
      <c r="F20" s="180" t="s">
        <v>128</v>
      </c>
      <c r="G20" s="123">
        <f t="shared" ref="G20:G23" si="2">SUM(I20:T20)</f>
        <v>96</v>
      </c>
      <c r="H20" s="123"/>
      <c r="I20" s="123">
        <v>8</v>
      </c>
      <c r="J20" s="123">
        <v>8</v>
      </c>
      <c r="K20" s="123">
        <v>8</v>
      </c>
      <c r="L20" s="123">
        <v>8</v>
      </c>
      <c r="M20" s="123">
        <v>8</v>
      </c>
      <c r="N20" s="123">
        <v>8</v>
      </c>
      <c r="O20" s="123">
        <v>8</v>
      </c>
      <c r="P20" s="123">
        <v>8</v>
      </c>
      <c r="Q20" s="123">
        <v>8</v>
      </c>
      <c r="R20" s="123">
        <v>8</v>
      </c>
      <c r="S20" s="123">
        <v>8</v>
      </c>
      <c r="T20" s="123">
        <v>8</v>
      </c>
      <c r="U20" s="123"/>
      <c r="V20" s="123"/>
      <c r="W20" s="123"/>
      <c r="X20" s="123"/>
      <c r="Y20" s="123"/>
      <c r="Z20" s="123"/>
      <c r="AA20" s="123"/>
      <c r="AB20" s="121"/>
      <c r="AC20" s="121"/>
      <c r="AD20" s="121"/>
      <c r="AE20" s="121"/>
      <c r="AF20" s="124"/>
    </row>
    <row r="21" spans="2:32" ht="25.5" x14ac:dyDescent="0.25">
      <c r="B21" s="120" t="s">
        <v>229</v>
      </c>
      <c r="C21" s="167" t="s">
        <v>440</v>
      </c>
      <c r="D21" s="179" t="s">
        <v>192</v>
      </c>
      <c r="E21" s="122" t="s">
        <v>237</v>
      </c>
      <c r="F21" s="180" t="s">
        <v>124</v>
      </c>
      <c r="G21" s="123">
        <f t="shared" si="2"/>
        <v>996</v>
      </c>
      <c r="H21" s="123"/>
      <c r="I21" s="123">
        <v>83</v>
      </c>
      <c r="J21" s="123">
        <v>83</v>
      </c>
      <c r="K21" s="123">
        <v>83</v>
      </c>
      <c r="L21" s="123">
        <v>83</v>
      </c>
      <c r="M21" s="123">
        <v>83</v>
      </c>
      <c r="N21" s="123">
        <v>83</v>
      </c>
      <c r="O21" s="123">
        <v>83</v>
      </c>
      <c r="P21" s="123">
        <v>83</v>
      </c>
      <c r="Q21" s="123">
        <v>83</v>
      </c>
      <c r="R21" s="123">
        <v>83</v>
      </c>
      <c r="S21" s="123">
        <v>83</v>
      </c>
      <c r="T21" s="123">
        <v>83</v>
      </c>
      <c r="U21" s="123"/>
      <c r="V21" s="123"/>
      <c r="W21" s="123"/>
      <c r="X21" s="123"/>
      <c r="Y21" s="123"/>
      <c r="Z21" s="123"/>
      <c r="AA21" s="123"/>
      <c r="AB21" s="121"/>
      <c r="AC21" s="121"/>
      <c r="AD21" s="121"/>
      <c r="AE21" s="121"/>
      <c r="AF21" s="124"/>
    </row>
    <row r="22" spans="2:32" ht="25.5" x14ac:dyDescent="0.25">
      <c r="B22" s="120" t="s">
        <v>238</v>
      </c>
      <c r="C22" s="167" t="s">
        <v>440</v>
      </c>
      <c r="D22" s="179" t="s">
        <v>192</v>
      </c>
      <c r="E22" s="122" t="s">
        <v>231</v>
      </c>
      <c r="F22" s="180" t="s">
        <v>124</v>
      </c>
      <c r="G22" s="123">
        <f t="shared" si="2"/>
        <v>3</v>
      </c>
      <c r="H22" s="123"/>
      <c r="I22" s="123"/>
      <c r="J22" s="123"/>
      <c r="K22" s="123"/>
      <c r="L22" s="123"/>
      <c r="M22" s="123">
        <v>1</v>
      </c>
      <c r="N22" s="123"/>
      <c r="O22" s="123"/>
      <c r="P22" s="123">
        <v>1</v>
      </c>
      <c r="Q22" s="123"/>
      <c r="R22" s="123">
        <v>1</v>
      </c>
      <c r="S22" s="123"/>
      <c r="T22" s="123"/>
      <c r="U22" s="123"/>
      <c r="V22" s="123"/>
      <c r="W22" s="123"/>
      <c r="X22" s="123"/>
      <c r="Y22" s="123"/>
      <c r="Z22" s="123"/>
      <c r="AA22" s="123"/>
      <c r="AB22" s="121"/>
      <c r="AC22" s="121"/>
      <c r="AD22" s="121"/>
      <c r="AE22" s="121"/>
      <c r="AF22" s="124"/>
    </row>
    <row r="23" spans="2:32" ht="26.25" thickBot="1" x14ac:dyDescent="0.3">
      <c r="B23" s="125" t="s">
        <v>230</v>
      </c>
      <c r="C23" s="167" t="s">
        <v>440</v>
      </c>
      <c r="D23" s="181" t="s">
        <v>192</v>
      </c>
      <c r="E23" s="127" t="s">
        <v>142</v>
      </c>
      <c r="F23" s="182" t="s">
        <v>239</v>
      </c>
      <c r="G23" s="123">
        <f t="shared" si="2"/>
        <v>2</v>
      </c>
      <c r="H23" s="128"/>
      <c r="I23" s="128"/>
      <c r="J23" s="128"/>
      <c r="K23" s="128"/>
      <c r="L23" s="128"/>
      <c r="M23" s="128"/>
      <c r="N23" s="128">
        <v>1</v>
      </c>
      <c r="O23" s="128"/>
      <c r="P23" s="128"/>
      <c r="Q23" s="128"/>
      <c r="R23" s="128"/>
      <c r="S23" s="128"/>
      <c r="T23" s="128">
        <v>1</v>
      </c>
      <c r="U23" s="128"/>
      <c r="V23" s="128"/>
      <c r="W23" s="128"/>
      <c r="X23" s="128"/>
      <c r="Y23" s="128"/>
      <c r="Z23" s="128"/>
      <c r="AA23" s="128"/>
      <c r="AB23" s="126"/>
      <c r="AC23" s="126"/>
      <c r="AD23" s="126"/>
      <c r="AE23" s="126"/>
      <c r="AF23" s="129"/>
    </row>
    <row r="24" spans="2:32" x14ac:dyDescent="0.25">
      <c r="B24" s="199"/>
      <c r="C24" s="149"/>
      <c r="D24" s="188"/>
      <c r="E24" s="200"/>
      <c r="F24" s="201"/>
      <c r="G24" s="148"/>
      <c r="H24" s="148"/>
      <c r="I24" s="148"/>
      <c r="J24" s="148"/>
      <c r="K24" s="148"/>
      <c r="L24" s="148"/>
      <c r="M24" s="148"/>
      <c r="N24" s="148"/>
      <c r="O24" s="148"/>
      <c r="P24" s="148"/>
      <c r="Q24" s="148"/>
      <c r="R24" s="148"/>
      <c r="S24" s="148"/>
      <c r="T24" s="148"/>
      <c r="U24" s="148"/>
      <c r="V24" s="3"/>
      <c r="W24" s="3"/>
      <c r="X24" s="3"/>
      <c r="Y24" s="3"/>
      <c r="Z24" s="3"/>
      <c r="AA24" s="3"/>
      <c r="AB24" s="8"/>
      <c r="AC24" s="8"/>
      <c r="AD24" s="8"/>
      <c r="AE24" s="8"/>
      <c r="AF24" s="8"/>
    </row>
    <row r="25" spans="2:32" x14ac:dyDescent="0.25">
      <c r="B25" s="199"/>
      <c r="C25" s="149"/>
      <c r="D25" s="188"/>
      <c r="E25" s="200"/>
      <c r="F25" s="201"/>
      <c r="G25" s="148"/>
      <c r="H25" s="148"/>
      <c r="I25" s="148"/>
      <c r="J25" s="148"/>
      <c r="K25" s="148"/>
      <c r="L25" s="148"/>
      <c r="M25" s="148"/>
      <c r="N25" s="148"/>
      <c r="O25" s="148"/>
      <c r="P25" s="148"/>
      <c r="Q25" s="148"/>
      <c r="R25" s="148"/>
      <c r="S25" s="148"/>
      <c r="T25" s="148"/>
      <c r="U25" s="148"/>
      <c r="V25" s="3"/>
      <c r="W25" s="3"/>
      <c r="X25" s="3"/>
      <c r="Y25" s="3"/>
      <c r="Z25" s="3"/>
      <c r="AA25" s="3"/>
      <c r="AB25" s="8"/>
      <c r="AC25" s="8"/>
      <c r="AD25" s="8"/>
      <c r="AE25" s="8"/>
      <c r="AF25" s="8"/>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1D551-FCD2-4521-8C89-165FDA84112E}">
  <dimension ref="B1:AG24"/>
  <sheetViews>
    <sheetView showGridLines="0" topLeftCell="A4" zoomScale="75" zoomScaleNormal="75" workbookViewId="0">
      <selection activeCell="E25" sqref="E25"/>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250</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46"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ht="15.75" thickBot="1" x14ac:dyDescent="0.3">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26.25" thickBot="1" x14ac:dyDescent="0.3">
      <c r="B10" s="120" t="s">
        <v>240</v>
      </c>
      <c r="C10" s="167" t="s">
        <v>437</v>
      </c>
      <c r="D10" s="175" t="s">
        <v>249</v>
      </c>
      <c r="E10" s="122" t="s">
        <v>244</v>
      </c>
      <c r="F10" s="180" t="s">
        <v>189</v>
      </c>
      <c r="G10" s="105">
        <f>SUM(J10:T10)</f>
        <v>8</v>
      </c>
      <c r="H10" s="105"/>
      <c r="I10" s="105"/>
      <c r="J10" s="105"/>
      <c r="K10" s="105"/>
      <c r="L10" s="105">
        <v>1</v>
      </c>
      <c r="M10" s="105">
        <v>1</v>
      </c>
      <c r="N10" s="105">
        <v>1</v>
      </c>
      <c r="O10" s="105">
        <v>1</v>
      </c>
      <c r="P10" s="105">
        <v>1</v>
      </c>
      <c r="Q10" s="105">
        <v>1</v>
      </c>
      <c r="R10" s="105">
        <v>1</v>
      </c>
      <c r="S10" s="105">
        <v>1</v>
      </c>
      <c r="T10" s="105"/>
      <c r="U10" s="105"/>
      <c r="V10" s="105"/>
      <c r="W10" s="105"/>
      <c r="X10" s="105"/>
      <c r="Y10" s="105"/>
      <c r="Z10" s="105"/>
      <c r="AA10" s="105"/>
      <c r="AB10" s="105"/>
      <c r="AC10" s="105"/>
      <c r="AD10" s="105"/>
      <c r="AE10" s="105"/>
      <c r="AF10" s="154"/>
    </row>
    <row r="11" spans="2:33" ht="26.25" thickBot="1" x14ac:dyDescent="0.3">
      <c r="B11" s="120" t="s">
        <v>241</v>
      </c>
      <c r="C11" s="167" t="s">
        <v>437</v>
      </c>
      <c r="D11" s="175" t="s">
        <v>249</v>
      </c>
      <c r="E11" s="122" t="s">
        <v>245</v>
      </c>
      <c r="F11" s="180" t="s">
        <v>189</v>
      </c>
      <c r="G11" s="123">
        <f t="shared" ref="G11:G14" si="0">SUM(J11:T11)</f>
        <v>1463</v>
      </c>
      <c r="H11" s="105"/>
      <c r="I11" s="105">
        <v>133</v>
      </c>
      <c r="J11" s="123">
        <v>133</v>
      </c>
      <c r="K11" s="123">
        <v>133</v>
      </c>
      <c r="L11" s="123">
        <v>133</v>
      </c>
      <c r="M11" s="123">
        <v>133</v>
      </c>
      <c r="N11" s="123">
        <v>133</v>
      </c>
      <c r="O11" s="123">
        <v>133</v>
      </c>
      <c r="P11" s="123">
        <v>133</v>
      </c>
      <c r="Q11" s="123">
        <v>133</v>
      </c>
      <c r="R11" s="123">
        <v>133</v>
      </c>
      <c r="S11" s="123">
        <v>133</v>
      </c>
      <c r="T11" s="123">
        <v>133</v>
      </c>
      <c r="U11" s="105"/>
      <c r="V11" s="105"/>
      <c r="W11" s="105"/>
      <c r="X11" s="105"/>
      <c r="Y11" s="105"/>
      <c r="Z11" s="105"/>
      <c r="AA11" s="105"/>
      <c r="AB11" s="105"/>
      <c r="AC11" s="105"/>
      <c r="AD11" s="105"/>
      <c r="AE11" s="105"/>
      <c r="AF11" s="154"/>
    </row>
    <row r="12" spans="2:33" ht="39" thickBot="1" x14ac:dyDescent="0.3">
      <c r="B12" s="120" t="s">
        <v>242</v>
      </c>
      <c r="C12" s="167" t="s">
        <v>437</v>
      </c>
      <c r="D12" s="175" t="s">
        <v>249</v>
      </c>
      <c r="E12" s="122" t="s">
        <v>246</v>
      </c>
      <c r="F12" s="180" t="s">
        <v>189</v>
      </c>
      <c r="G12" s="123">
        <f t="shared" si="0"/>
        <v>110</v>
      </c>
      <c r="H12" s="105"/>
      <c r="I12" s="105">
        <v>10</v>
      </c>
      <c r="J12" s="123">
        <v>10</v>
      </c>
      <c r="K12" s="123">
        <v>10</v>
      </c>
      <c r="L12" s="123">
        <v>10</v>
      </c>
      <c r="M12" s="123">
        <v>10</v>
      </c>
      <c r="N12" s="123">
        <v>10</v>
      </c>
      <c r="O12" s="123">
        <v>10</v>
      </c>
      <c r="P12" s="123">
        <v>10</v>
      </c>
      <c r="Q12" s="123">
        <v>10</v>
      </c>
      <c r="R12" s="123">
        <v>10</v>
      </c>
      <c r="S12" s="123">
        <v>10</v>
      </c>
      <c r="T12" s="123">
        <v>10</v>
      </c>
      <c r="U12" s="105"/>
      <c r="V12" s="105"/>
      <c r="W12" s="105"/>
      <c r="X12" s="105"/>
      <c r="Y12" s="105"/>
      <c r="Z12" s="105"/>
      <c r="AA12" s="105"/>
      <c r="AB12" s="105"/>
      <c r="AC12" s="105"/>
      <c r="AD12" s="105"/>
      <c r="AE12" s="105"/>
      <c r="AF12" s="154"/>
    </row>
    <row r="13" spans="2:33" ht="39" thickBot="1" x14ac:dyDescent="0.3">
      <c r="B13" s="120" t="s">
        <v>243</v>
      </c>
      <c r="C13" s="167" t="s">
        <v>437</v>
      </c>
      <c r="D13" s="175" t="s">
        <v>249</v>
      </c>
      <c r="E13" s="122" t="s">
        <v>247</v>
      </c>
      <c r="F13" s="180" t="s">
        <v>189</v>
      </c>
      <c r="G13" s="123">
        <f t="shared" si="0"/>
        <v>319</v>
      </c>
      <c r="H13" s="105"/>
      <c r="I13" s="105">
        <v>29</v>
      </c>
      <c r="J13" s="123">
        <v>29</v>
      </c>
      <c r="K13" s="123">
        <v>29</v>
      </c>
      <c r="L13" s="123">
        <v>29</v>
      </c>
      <c r="M13" s="123">
        <v>29</v>
      </c>
      <c r="N13" s="123">
        <v>29</v>
      </c>
      <c r="O13" s="123">
        <v>29</v>
      </c>
      <c r="P13" s="123">
        <v>29</v>
      </c>
      <c r="Q13" s="123">
        <v>29</v>
      </c>
      <c r="R13" s="123">
        <v>29</v>
      </c>
      <c r="S13" s="123">
        <v>29</v>
      </c>
      <c r="T13" s="123">
        <v>29</v>
      </c>
      <c r="U13" s="105"/>
      <c r="V13" s="105"/>
      <c r="W13" s="105"/>
      <c r="X13" s="105"/>
      <c r="Y13" s="105"/>
      <c r="Z13" s="105"/>
      <c r="AA13" s="105"/>
      <c r="AB13" s="105"/>
      <c r="AC13" s="105"/>
      <c r="AD13" s="105"/>
      <c r="AE13" s="105"/>
      <c r="AF13" s="154"/>
    </row>
    <row r="14" spans="2:33" ht="25.5" x14ac:dyDescent="0.25">
      <c r="B14" s="208" t="s">
        <v>256</v>
      </c>
      <c r="C14" s="167" t="s">
        <v>437</v>
      </c>
      <c r="D14" s="175" t="s">
        <v>249</v>
      </c>
      <c r="E14" s="122" t="s">
        <v>248</v>
      </c>
      <c r="F14" s="180" t="s">
        <v>251</v>
      </c>
      <c r="G14" s="123">
        <f t="shared" si="0"/>
        <v>66</v>
      </c>
      <c r="H14" s="105"/>
      <c r="I14" s="105">
        <v>6</v>
      </c>
      <c r="J14" s="123">
        <v>6</v>
      </c>
      <c r="K14" s="123">
        <v>6</v>
      </c>
      <c r="L14" s="123">
        <v>6</v>
      </c>
      <c r="M14" s="123">
        <v>6</v>
      </c>
      <c r="N14" s="123">
        <v>6</v>
      </c>
      <c r="O14" s="123">
        <v>6</v>
      </c>
      <c r="P14" s="123">
        <v>6</v>
      </c>
      <c r="Q14" s="123">
        <v>6</v>
      </c>
      <c r="R14" s="123">
        <v>6</v>
      </c>
      <c r="S14" s="123">
        <v>6</v>
      </c>
      <c r="T14" s="123">
        <v>6</v>
      </c>
      <c r="U14" s="105"/>
      <c r="V14" s="105"/>
      <c r="W14" s="105"/>
      <c r="X14" s="105"/>
      <c r="Y14" s="105"/>
      <c r="Z14" s="105"/>
      <c r="AA14" s="105"/>
      <c r="AB14" s="105"/>
      <c r="AC14" s="105"/>
      <c r="AD14" s="105"/>
      <c r="AE14" s="105"/>
      <c r="AF14" s="154"/>
    </row>
    <row r="15" spans="2:33" x14ac:dyDescent="0.25">
      <c r="B15" s="147"/>
      <c r="C15" s="149"/>
      <c r="D15" s="188"/>
      <c r="E15" s="147"/>
      <c r="F15" s="183"/>
      <c r="G15" s="148"/>
      <c r="H15" s="148"/>
      <c r="I15" s="148"/>
      <c r="J15" s="148"/>
      <c r="K15" s="148"/>
      <c r="L15" s="148"/>
      <c r="M15" s="148"/>
      <c r="N15" s="148"/>
      <c r="O15" s="148"/>
      <c r="P15" s="148"/>
      <c r="Q15" s="148"/>
      <c r="R15" s="148"/>
      <c r="S15" s="148"/>
      <c r="T15" s="148"/>
      <c r="U15" s="148"/>
      <c r="V15" s="148"/>
      <c r="W15" s="148"/>
      <c r="X15" s="148"/>
      <c r="Y15" s="148"/>
      <c r="Z15" s="148"/>
      <c r="AA15" s="148"/>
      <c r="AB15" s="149"/>
      <c r="AC15" s="149"/>
      <c r="AD15" s="149"/>
      <c r="AE15" s="149"/>
      <c r="AF15" s="149"/>
    </row>
    <row r="16" spans="2:33" ht="25.5" x14ac:dyDescent="0.25">
      <c r="B16" s="120" t="s">
        <v>257</v>
      </c>
      <c r="C16" s="167" t="s">
        <v>437</v>
      </c>
      <c r="D16" s="179" t="s">
        <v>254</v>
      </c>
      <c r="E16" s="122" t="s">
        <v>258</v>
      </c>
      <c r="F16" s="180" t="s">
        <v>189</v>
      </c>
      <c r="G16" s="123">
        <f>SUM(I16:T16)</f>
        <v>1452</v>
      </c>
      <c r="H16" s="123"/>
      <c r="I16" s="123">
        <v>121</v>
      </c>
      <c r="J16" s="123">
        <v>121</v>
      </c>
      <c r="K16" s="123">
        <v>121</v>
      </c>
      <c r="L16" s="123">
        <v>121</v>
      </c>
      <c r="M16" s="123">
        <v>121</v>
      </c>
      <c r="N16" s="123">
        <v>121</v>
      </c>
      <c r="O16" s="123">
        <v>121</v>
      </c>
      <c r="P16" s="123">
        <v>121</v>
      </c>
      <c r="Q16" s="123">
        <v>121</v>
      </c>
      <c r="R16" s="123">
        <v>121</v>
      </c>
      <c r="S16" s="123">
        <v>121</v>
      </c>
      <c r="T16" s="123">
        <v>121</v>
      </c>
      <c r="U16" s="123"/>
      <c r="V16" s="123"/>
      <c r="W16" s="123"/>
      <c r="X16" s="123"/>
      <c r="Y16" s="123"/>
      <c r="Z16" s="123"/>
      <c r="AA16" s="123"/>
      <c r="AB16" s="121"/>
      <c r="AC16" s="121"/>
      <c r="AD16" s="121"/>
      <c r="AE16" s="121"/>
      <c r="AF16" s="124"/>
    </row>
    <row r="17" spans="2:32" ht="25.5" x14ac:dyDescent="0.25">
      <c r="B17" s="120" t="s">
        <v>259</v>
      </c>
      <c r="C17" s="167" t="s">
        <v>437</v>
      </c>
      <c r="D17" s="179" t="s">
        <v>254</v>
      </c>
      <c r="E17" s="122" t="s">
        <v>252</v>
      </c>
      <c r="F17" s="180" t="s">
        <v>260</v>
      </c>
      <c r="G17" s="123">
        <f t="shared" ref="G17:G19" si="1">SUM(I17:T17)</f>
        <v>1056</v>
      </c>
      <c r="H17" s="123"/>
      <c r="I17" s="123">
        <v>88</v>
      </c>
      <c r="J17" s="123">
        <v>88</v>
      </c>
      <c r="K17" s="123">
        <v>88</v>
      </c>
      <c r="L17" s="123">
        <v>88</v>
      </c>
      <c r="M17" s="123">
        <v>88</v>
      </c>
      <c r="N17" s="123">
        <v>88</v>
      </c>
      <c r="O17" s="123">
        <v>88</v>
      </c>
      <c r="P17" s="123">
        <v>88</v>
      </c>
      <c r="Q17" s="123">
        <v>88</v>
      </c>
      <c r="R17" s="123">
        <v>88</v>
      </c>
      <c r="S17" s="123">
        <v>88</v>
      </c>
      <c r="T17" s="123">
        <v>88</v>
      </c>
      <c r="U17" s="123"/>
      <c r="V17" s="123"/>
      <c r="W17" s="123"/>
      <c r="X17" s="123"/>
      <c r="Y17" s="123"/>
      <c r="Z17" s="123"/>
      <c r="AA17" s="123"/>
      <c r="AB17" s="121"/>
      <c r="AC17" s="121"/>
      <c r="AD17" s="121"/>
      <c r="AE17" s="121"/>
      <c r="AF17" s="124"/>
    </row>
    <row r="18" spans="2:32" ht="25.5" x14ac:dyDescent="0.25">
      <c r="B18" s="120" t="s">
        <v>261</v>
      </c>
      <c r="C18" s="167" t="s">
        <v>437</v>
      </c>
      <c r="D18" s="179" t="s">
        <v>254</v>
      </c>
      <c r="E18" s="122" t="s">
        <v>262</v>
      </c>
      <c r="F18" s="180" t="s">
        <v>104</v>
      </c>
      <c r="G18" s="123">
        <f t="shared" si="1"/>
        <v>996</v>
      </c>
      <c r="H18" s="123"/>
      <c r="I18" s="123">
        <v>83</v>
      </c>
      <c r="J18" s="123">
        <v>83</v>
      </c>
      <c r="K18" s="123">
        <v>83</v>
      </c>
      <c r="L18" s="123">
        <v>83</v>
      </c>
      <c r="M18" s="123">
        <v>83</v>
      </c>
      <c r="N18" s="123">
        <v>83</v>
      </c>
      <c r="O18" s="123">
        <v>83</v>
      </c>
      <c r="P18" s="123">
        <v>83</v>
      </c>
      <c r="Q18" s="123">
        <v>83</v>
      </c>
      <c r="R18" s="123">
        <v>83</v>
      </c>
      <c r="S18" s="123">
        <v>83</v>
      </c>
      <c r="T18" s="123">
        <v>83</v>
      </c>
      <c r="U18" s="123"/>
      <c r="V18" s="123"/>
      <c r="W18" s="123"/>
      <c r="X18" s="123"/>
      <c r="Y18" s="123"/>
      <c r="Z18" s="123"/>
      <c r="AA18" s="123"/>
      <c r="AB18" s="121"/>
      <c r="AC18" s="121"/>
      <c r="AD18" s="121"/>
      <c r="AE18" s="121"/>
      <c r="AF18" s="124"/>
    </row>
    <row r="19" spans="2:32" ht="26.25" thickBot="1" x14ac:dyDescent="0.3">
      <c r="B19" s="125" t="s">
        <v>261</v>
      </c>
      <c r="C19" s="167" t="s">
        <v>437</v>
      </c>
      <c r="D19" s="181" t="s">
        <v>254</v>
      </c>
      <c r="E19" s="127" t="s">
        <v>253</v>
      </c>
      <c r="F19" s="182" t="s">
        <v>255</v>
      </c>
      <c r="G19" s="123">
        <f t="shared" si="1"/>
        <v>2100</v>
      </c>
      <c r="H19" s="128"/>
      <c r="I19" s="128">
        <v>175</v>
      </c>
      <c r="J19" s="128">
        <v>175</v>
      </c>
      <c r="K19" s="128">
        <v>175</v>
      </c>
      <c r="L19" s="128">
        <v>175</v>
      </c>
      <c r="M19" s="128">
        <v>175</v>
      </c>
      <c r="N19" s="128">
        <v>175</v>
      </c>
      <c r="O19" s="128">
        <v>175</v>
      </c>
      <c r="P19" s="128">
        <v>175</v>
      </c>
      <c r="Q19" s="128">
        <v>175</v>
      </c>
      <c r="R19" s="128">
        <v>175</v>
      </c>
      <c r="S19" s="128">
        <v>175</v>
      </c>
      <c r="T19" s="128">
        <v>175</v>
      </c>
      <c r="U19" s="128"/>
      <c r="V19" s="128"/>
      <c r="W19" s="128"/>
      <c r="X19" s="128"/>
      <c r="Y19" s="128"/>
      <c r="Z19" s="128"/>
      <c r="AA19" s="128"/>
      <c r="AB19" s="126"/>
      <c r="AC19" s="126"/>
      <c r="AD19" s="126"/>
      <c r="AE19" s="126"/>
      <c r="AF19" s="129"/>
    </row>
    <row r="20" spans="2:32" x14ac:dyDescent="0.25">
      <c r="B20" s="199"/>
      <c r="C20" s="149"/>
      <c r="D20" s="188"/>
      <c r="E20" s="200"/>
      <c r="F20" s="201"/>
      <c r="G20" s="148"/>
      <c r="H20" s="148"/>
      <c r="I20" s="148"/>
      <c r="J20" s="148"/>
      <c r="K20" s="148"/>
      <c r="L20" s="148"/>
      <c r="M20" s="148"/>
      <c r="N20" s="148"/>
      <c r="O20" s="148"/>
      <c r="P20" s="148"/>
      <c r="Q20" s="148"/>
      <c r="R20" s="148"/>
      <c r="S20" s="148"/>
      <c r="T20" s="148"/>
      <c r="U20" s="148"/>
      <c r="V20" s="148"/>
      <c r="W20" s="148"/>
      <c r="X20" s="148"/>
      <c r="Y20" s="148"/>
      <c r="Z20" s="148"/>
      <c r="AA20" s="148"/>
      <c r="AB20" s="149"/>
      <c r="AC20" s="149"/>
      <c r="AD20" s="149"/>
      <c r="AE20" s="149"/>
      <c r="AF20" s="149"/>
    </row>
    <row r="21" spans="2:32" ht="63.75" x14ac:dyDescent="0.25">
      <c r="B21" s="120" t="s">
        <v>263</v>
      </c>
      <c r="C21" s="167" t="s">
        <v>437</v>
      </c>
      <c r="D21" s="179" t="s">
        <v>254</v>
      </c>
      <c r="E21" s="122" t="s">
        <v>264</v>
      </c>
      <c r="F21" s="205" t="s">
        <v>189</v>
      </c>
      <c r="G21" s="123">
        <f>SUM(I21:T21)</f>
        <v>1800</v>
      </c>
      <c r="H21" s="123"/>
      <c r="I21" s="123">
        <v>150</v>
      </c>
      <c r="J21" s="123">
        <v>150</v>
      </c>
      <c r="K21" s="123">
        <v>150</v>
      </c>
      <c r="L21" s="123">
        <v>150</v>
      </c>
      <c r="M21" s="123">
        <v>150</v>
      </c>
      <c r="N21" s="123">
        <v>150</v>
      </c>
      <c r="O21" s="123">
        <v>150</v>
      </c>
      <c r="P21" s="123">
        <v>150</v>
      </c>
      <c r="Q21" s="123">
        <v>150</v>
      </c>
      <c r="R21" s="123">
        <v>150</v>
      </c>
      <c r="S21" s="123">
        <v>150</v>
      </c>
      <c r="T21" s="123">
        <v>150</v>
      </c>
      <c r="U21" s="123"/>
      <c r="V21" s="123"/>
      <c r="W21" s="123"/>
      <c r="X21" s="123"/>
      <c r="Y21" s="123"/>
      <c r="Z21" s="123"/>
      <c r="AA21" s="123"/>
      <c r="AB21" s="121"/>
      <c r="AC21" s="121"/>
      <c r="AD21" s="121"/>
      <c r="AE21" s="121"/>
      <c r="AF21" s="124"/>
    </row>
    <row r="22" spans="2:32" ht="63.75" x14ac:dyDescent="0.25">
      <c r="B22" s="120" t="s">
        <v>263</v>
      </c>
      <c r="C22" s="167" t="s">
        <v>437</v>
      </c>
      <c r="D22" s="179" t="s">
        <v>254</v>
      </c>
      <c r="E22" s="122" t="s">
        <v>265</v>
      </c>
      <c r="F22" s="205" t="s">
        <v>189</v>
      </c>
      <c r="G22" s="123">
        <f t="shared" ref="G22:G24" si="2">SUM(I22:T22)</f>
        <v>1152</v>
      </c>
      <c r="H22" s="123"/>
      <c r="I22" s="123">
        <v>96</v>
      </c>
      <c r="J22" s="123">
        <v>96</v>
      </c>
      <c r="K22" s="123">
        <v>96</v>
      </c>
      <c r="L22" s="123">
        <v>96</v>
      </c>
      <c r="M22" s="123">
        <v>96</v>
      </c>
      <c r="N22" s="123">
        <v>96</v>
      </c>
      <c r="O22" s="123">
        <v>96</v>
      </c>
      <c r="P22" s="123">
        <v>96</v>
      </c>
      <c r="Q22" s="123">
        <v>96</v>
      </c>
      <c r="R22" s="123">
        <v>96</v>
      </c>
      <c r="S22" s="123">
        <v>96</v>
      </c>
      <c r="T22" s="123">
        <v>96</v>
      </c>
      <c r="U22" s="123"/>
      <c r="V22" s="123"/>
      <c r="W22" s="123"/>
      <c r="X22" s="123"/>
      <c r="Y22" s="123"/>
      <c r="Z22" s="123"/>
      <c r="AA22" s="123"/>
      <c r="AB22" s="121"/>
      <c r="AC22" s="121"/>
      <c r="AD22" s="121"/>
      <c r="AE22" s="121"/>
      <c r="AF22" s="124"/>
    </row>
    <row r="23" spans="2:32" ht="25.5" x14ac:dyDescent="0.25">
      <c r="B23" s="120" t="s">
        <v>266</v>
      </c>
      <c r="C23" s="167" t="s">
        <v>437</v>
      </c>
      <c r="D23" s="179" t="s">
        <v>254</v>
      </c>
      <c r="E23" s="122" t="s">
        <v>267</v>
      </c>
      <c r="F23" s="205" t="s">
        <v>189</v>
      </c>
      <c r="G23" s="123">
        <f t="shared" si="2"/>
        <v>8</v>
      </c>
      <c r="H23" s="123"/>
      <c r="I23" s="123"/>
      <c r="J23" s="123">
        <v>1</v>
      </c>
      <c r="K23" s="123"/>
      <c r="L23" s="123">
        <v>1</v>
      </c>
      <c r="M23" s="123">
        <v>1</v>
      </c>
      <c r="N23" s="123">
        <v>1</v>
      </c>
      <c r="O23" s="123"/>
      <c r="P23" s="123">
        <v>1</v>
      </c>
      <c r="Q23" s="123"/>
      <c r="R23" s="123">
        <v>1</v>
      </c>
      <c r="S23" s="123">
        <v>1</v>
      </c>
      <c r="T23" s="123">
        <v>1</v>
      </c>
      <c r="U23" s="123"/>
      <c r="V23" s="123"/>
      <c r="W23" s="123"/>
      <c r="X23" s="123"/>
      <c r="Y23" s="123"/>
      <c r="Z23" s="123"/>
      <c r="AA23" s="123"/>
      <c r="AB23" s="121"/>
      <c r="AC23" s="121"/>
      <c r="AD23" s="121"/>
      <c r="AE23" s="121"/>
      <c r="AF23" s="124"/>
    </row>
    <row r="24" spans="2:32" ht="64.5" thickBot="1" x14ac:dyDescent="0.3">
      <c r="B24" s="125" t="s">
        <v>263</v>
      </c>
      <c r="C24" s="167" t="s">
        <v>437</v>
      </c>
      <c r="D24" s="181" t="s">
        <v>254</v>
      </c>
      <c r="E24" s="127" t="s">
        <v>268</v>
      </c>
      <c r="F24" s="206" t="s">
        <v>189</v>
      </c>
      <c r="G24" s="123">
        <f t="shared" si="2"/>
        <v>600</v>
      </c>
      <c r="H24" s="128"/>
      <c r="I24" s="128">
        <v>50</v>
      </c>
      <c r="J24" s="128">
        <v>50</v>
      </c>
      <c r="K24" s="128">
        <v>50</v>
      </c>
      <c r="L24" s="128">
        <v>50</v>
      </c>
      <c r="M24" s="128">
        <v>50</v>
      </c>
      <c r="N24" s="128">
        <v>50</v>
      </c>
      <c r="O24" s="128">
        <v>50</v>
      </c>
      <c r="P24" s="128">
        <v>50</v>
      </c>
      <c r="Q24" s="128">
        <v>50</v>
      </c>
      <c r="R24" s="128">
        <v>50</v>
      </c>
      <c r="S24" s="128">
        <v>50</v>
      </c>
      <c r="T24" s="128">
        <v>50</v>
      </c>
      <c r="U24" s="128"/>
      <c r="V24" s="128"/>
      <c r="W24" s="128"/>
      <c r="X24" s="128"/>
      <c r="Y24" s="128"/>
      <c r="Z24" s="128"/>
      <c r="AA24" s="128"/>
      <c r="AB24" s="126"/>
      <c r="AC24" s="126"/>
      <c r="AD24" s="126"/>
      <c r="AE24" s="126"/>
      <c r="AF24" s="129"/>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9C549-366C-4E05-99E8-52FE317E64DA}">
  <dimension ref="B1:AG25"/>
  <sheetViews>
    <sheetView showGridLines="0" topLeftCell="A7" zoomScale="75" zoomScaleNormal="75" workbookViewId="0">
      <selection activeCell="K15" sqref="K15"/>
    </sheetView>
  </sheetViews>
  <sheetFormatPr baseColWidth="10" defaultColWidth="10.7109375" defaultRowHeight="15" x14ac:dyDescent="0.25"/>
  <cols>
    <col min="1" max="1" width="6.28515625" customWidth="1"/>
    <col min="2" max="2" width="61.85546875" customWidth="1"/>
    <col min="3" max="3" width="23.7109375" bestFit="1" customWidth="1"/>
    <col min="4" max="4" width="21.85546875" bestFit="1" customWidth="1"/>
    <col min="5" max="5" width="41.28515625" bestFit="1" customWidth="1"/>
    <col min="6" max="6" width="8.42578125" style="1" bestFit="1" customWidth="1"/>
    <col min="7" max="7" width="10.28515625" style="1" customWidth="1"/>
    <col min="8" max="8" width="14.7109375" style="1" bestFit="1" customWidth="1"/>
    <col min="9" max="20" width="5.42578125" style="1" bestFit="1" customWidth="1"/>
    <col min="21" max="21" width="15.28515625" style="1" customWidth="1"/>
    <col min="22" max="22" width="12" style="1" customWidth="1"/>
    <col min="23" max="23" width="12.42578125" style="1" customWidth="1"/>
    <col min="24" max="27" width="10" style="1" customWidth="1"/>
    <col min="28" max="28" width="15.85546875" bestFit="1" customWidth="1"/>
    <col min="30" max="30" width="16.42578125" customWidth="1"/>
    <col min="31" max="31" width="13.28515625" customWidth="1"/>
    <col min="32" max="32" width="14.140625" bestFit="1" customWidth="1"/>
  </cols>
  <sheetData>
    <row r="1" spans="2:33" ht="84.75" customHeight="1" x14ac:dyDescent="0.25"/>
    <row r="2" spans="2:33" ht="27" customHeight="1" x14ac:dyDescent="0.25">
      <c r="B2" s="265" t="s">
        <v>66</v>
      </c>
      <c r="C2" s="265"/>
      <c r="D2" s="265"/>
      <c r="E2" s="265"/>
      <c r="F2" s="265"/>
      <c r="G2" s="265"/>
      <c r="H2" s="265"/>
      <c r="I2" s="265"/>
      <c r="J2" s="265"/>
      <c r="K2" s="265"/>
      <c r="L2" s="265"/>
      <c r="M2" s="265"/>
      <c r="N2" s="265"/>
      <c r="O2" s="265"/>
      <c r="P2" s="265"/>
      <c r="Q2" s="265"/>
      <c r="R2" s="265"/>
      <c r="S2" s="265"/>
      <c r="T2" s="265"/>
      <c r="U2" s="265"/>
      <c r="V2" s="265"/>
      <c r="W2" s="265"/>
      <c r="X2" s="265"/>
      <c r="Y2" s="265"/>
      <c r="Z2" s="265"/>
      <c r="AA2" s="265"/>
      <c r="AB2" s="265"/>
      <c r="AC2" s="265"/>
      <c r="AD2" s="265"/>
      <c r="AE2" s="265"/>
      <c r="AF2" s="265"/>
    </row>
    <row r="3" spans="2:33" x14ac:dyDescent="0.25">
      <c r="B3" s="15" t="s">
        <v>61</v>
      </c>
      <c r="C3" s="16" t="s">
        <v>99</v>
      </c>
    </row>
    <row r="4" spans="2:33" ht="15.75" thickBot="1" x14ac:dyDescent="0.3">
      <c r="B4" s="15" t="s">
        <v>74</v>
      </c>
      <c r="C4" t="s">
        <v>269</v>
      </c>
    </row>
    <row r="5" spans="2:33" x14ac:dyDescent="0.25">
      <c r="B5" s="15"/>
      <c r="C5" s="12" t="s">
        <v>19</v>
      </c>
      <c r="D5" s="13" t="s">
        <v>20</v>
      </c>
    </row>
    <row r="6" spans="2:33" ht="15.75" thickBot="1" x14ac:dyDescent="0.3">
      <c r="B6" s="15" t="s">
        <v>5</v>
      </c>
      <c r="C6" s="24"/>
      <c r="D6" s="25"/>
    </row>
    <row r="7" spans="2:33" ht="15.75" thickBot="1" x14ac:dyDescent="0.3">
      <c r="AB7" s="266" t="s">
        <v>50</v>
      </c>
      <c r="AC7" s="267"/>
      <c r="AD7" s="267"/>
      <c r="AE7" s="268"/>
      <c r="AF7" s="2"/>
      <c r="AG7" s="2"/>
    </row>
    <row r="8" spans="2:33" ht="15.75" thickBot="1" x14ac:dyDescent="0.3">
      <c r="B8" s="269" t="s">
        <v>76</v>
      </c>
      <c r="C8" s="269" t="s">
        <v>1</v>
      </c>
      <c r="D8" s="269" t="s">
        <v>2</v>
      </c>
      <c r="E8" s="269" t="s">
        <v>3</v>
      </c>
      <c r="F8" s="271" t="s">
        <v>4</v>
      </c>
      <c r="G8" s="271"/>
      <c r="H8" s="185" t="s">
        <v>5</v>
      </c>
      <c r="I8" s="271" t="s">
        <v>75</v>
      </c>
      <c r="J8" s="271"/>
      <c r="K8" s="271"/>
      <c r="L8" s="271"/>
      <c r="M8" s="271"/>
      <c r="N8" s="271"/>
      <c r="O8" s="271"/>
      <c r="P8" s="271"/>
      <c r="Q8" s="271"/>
      <c r="R8" s="271"/>
      <c r="S8" s="271"/>
      <c r="T8" s="272"/>
      <c r="U8" s="276" t="s">
        <v>68</v>
      </c>
      <c r="V8" s="278" t="s">
        <v>69</v>
      </c>
      <c r="W8" s="279"/>
      <c r="X8" s="279"/>
      <c r="Y8" s="279"/>
      <c r="Z8" s="279"/>
      <c r="AA8" s="280"/>
      <c r="AB8" s="4"/>
      <c r="AC8" s="273" t="s">
        <v>60</v>
      </c>
      <c r="AD8" s="274"/>
      <c r="AE8" s="274"/>
      <c r="AF8" s="275"/>
    </row>
    <row r="9" spans="2:33" x14ac:dyDescent="0.25">
      <c r="B9" s="281"/>
      <c r="C9" s="281"/>
      <c r="D9" s="281"/>
      <c r="E9" s="281"/>
      <c r="F9" s="108" t="s">
        <v>42</v>
      </c>
      <c r="G9" s="107" t="s">
        <v>41</v>
      </c>
      <c r="H9" s="131"/>
      <c r="I9" s="130" t="s">
        <v>6</v>
      </c>
      <c r="J9" s="131" t="s">
        <v>7</v>
      </c>
      <c r="K9" s="131" t="s">
        <v>8</v>
      </c>
      <c r="L9" s="131" t="s">
        <v>9</v>
      </c>
      <c r="M9" s="131" t="s">
        <v>10</v>
      </c>
      <c r="N9" s="131" t="s">
        <v>11</v>
      </c>
      <c r="O9" s="131" t="s">
        <v>12</v>
      </c>
      <c r="P9" s="131" t="s">
        <v>13</v>
      </c>
      <c r="Q9" s="131" t="s">
        <v>14</v>
      </c>
      <c r="R9" s="131" t="s">
        <v>15</v>
      </c>
      <c r="S9" s="131" t="s">
        <v>16</v>
      </c>
      <c r="T9" s="131" t="s">
        <v>17</v>
      </c>
      <c r="U9" s="282"/>
      <c r="V9" s="98">
        <v>1000</v>
      </c>
      <c r="W9" s="99">
        <v>2000</v>
      </c>
      <c r="X9" s="99">
        <v>3000</v>
      </c>
      <c r="Y9" s="99">
        <v>4000</v>
      </c>
      <c r="Z9" s="99">
        <v>5000</v>
      </c>
      <c r="AA9" s="100">
        <v>6000</v>
      </c>
      <c r="AB9" s="107" t="s">
        <v>77</v>
      </c>
      <c r="AC9" s="108" t="s">
        <v>78</v>
      </c>
      <c r="AD9" s="108" t="s">
        <v>79</v>
      </c>
      <c r="AE9" s="108" t="s">
        <v>3</v>
      </c>
      <c r="AF9" s="109" t="s">
        <v>80</v>
      </c>
    </row>
    <row r="10" spans="2:33" ht="25.5" x14ac:dyDescent="0.25">
      <c r="B10" s="120" t="s">
        <v>289</v>
      </c>
      <c r="C10" s="167" t="s">
        <v>441</v>
      </c>
      <c r="D10" s="179" t="s">
        <v>288</v>
      </c>
      <c r="E10" s="122" t="s">
        <v>274</v>
      </c>
      <c r="F10" s="180" t="s">
        <v>102</v>
      </c>
      <c r="G10" s="105">
        <f>SUM(I10:T10)</f>
        <v>1</v>
      </c>
      <c r="H10" s="105"/>
      <c r="I10" s="105">
        <v>1</v>
      </c>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54"/>
    </row>
    <row r="11" spans="2:33" ht="25.5" x14ac:dyDescent="0.25">
      <c r="B11" s="120" t="s">
        <v>289</v>
      </c>
      <c r="C11" s="167" t="s">
        <v>441</v>
      </c>
      <c r="D11" s="179" t="s">
        <v>288</v>
      </c>
      <c r="E11" s="122" t="s">
        <v>275</v>
      </c>
      <c r="F11" s="180" t="s">
        <v>102</v>
      </c>
      <c r="G11" s="123">
        <f t="shared" ref="G11:G25" si="0">SUM(I11:T11)</f>
        <v>1</v>
      </c>
      <c r="H11" s="105"/>
      <c r="I11" s="105"/>
      <c r="J11" s="105"/>
      <c r="K11" s="105"/>
      <c r="L11" s="105"/>
      <c r="M11" s="105"/>
      <c r="N11" s="105"/>
      <c r="O11" s="105"/>
      <c r="P11" s="105"/>
      <c r="Q11" s="105"/>
      <c r="R11" s="105"/>
      <c r="S11" s="105">
        <v>1</v>
      </c>
      <c r="T11" s="105"/>
      <c r="U11" s="105"/>
      <c r="V11" s="105"/>
      <c r="W11" s="105"/>
      <c r="X11" s="105"/>
      <c r="Y11" s="105"/>
      <c r="Z11" s="105"/>
      <c r="AA11" s="105"/>
      <c r="AB11" s="105"/>
      <c r="AC11" s="105"/>
      <c r="AD11" s="105"/>
      <c r="AE11" s="105"/>
      <c r="AF11" s="154"/>
    </row>
    <row r="12" spans="2:33" ht="25.5" x14ac:dyDescent="0.25">
      <c r="B12" s="120" t="s">
        <v>289</v>
      </c>
      <c r="C12" s="167" t="s">
        <v>441</v>
      </c>
      <c r="D12" s="179" t="s">
        <v>288</v>
      </c>
      <c r="E12" s="122" t="s">
        <v>276</v>
      </c>
      <c r="F12" s="180" t="s">
        <v>102</v>
      </c>
      <c r="G12" s="123">
        <f t="shared" si="0"/>
        <v>1</v>
      </c>
      <c r="H12" s="105"/>
      <c r="I12" s="105"/>
      <c r="J12" s="105"/>
      <c r="K12" s="105"/>
      <c r="L12" s="105"/>
      <c r="M12" s="105"/>
      <c r="N12" s="105"/>
      <c r="O12" s="105"/>
      <c r="P12" s="105"/>
      <c r="Q12" s="105"/>
      <c r="R12" s="105"/>
      <c r="S12" s="105"/>
      <c r="T12" s="105">
        <v>1</v>
      </c>
      <c r="U12" s="105"/>
      <c r="V12" s="105"/>
      <c r="W12" s="105"/>
      <c r="X12" s="105"/>
      <c r="Y12" s="105"/>
      <c r="Z12" s="105"/>
      <c r="AA12" s="105"/>
      <c r="AB12" s="105"/>
      <c r="AC12" s="105"/>
      <c r="AD12" s="105"/>
      <c r="AE12" s="105"/>
      <c r="AF12" s="154"/>
    </row>
    <row r="13" spans="2:33" ht="25.5" x14ac:dyDescent="0.25">
      <c r="B13" s="120" t="s">
        <v>270</v>
      </c>
      <c r="C13" s="167" t="s">
        <v>441</v>
      </c>
      <c r="D13" s="179" t="s">
        <v>288</v>
      </c>
      <c r="E13" s="122" t="s">
        <v>277</v>
      </c>
      <c r="F13" s="180" t="s">
        <v>102</v>
      </c>
      <c r="G13" s="123">
        <f t="shared" si="0"/>
        <v>1</v>
      </c>
      <c r="H13" s="105"/>
      <c r="I13" s="105"/>
      <c r="J13" s="105"/>
      <c r="K13" s="105"/>
      <c r="L13" s="105"/>
      <c r="M13" s="105"/>
      <c r="N13" s="105"/>
      <c r="O13" s="105"/>
      <c r="P13" s="105"/>
      <c r="Q13" s="105"/>
      <c r="R13" s="105">
        <v>1</v>
      </c>
      <c r="S13" s="105"/>
      <c r="T13" s="105"/>
      <c r="U13" s="105"/>
      <c r="V13" s="105"/>
      <c r="W13" s="105"/>
      <c r="X13" s="105"/>
      <c r="Y13" s="105"/>
      <c r="Z13" s="105"/>
      <c r="AA13" s="105"/>
      <c r="AB13" s="105"/>
      <c r="AC13" s="105"/>
      <c r="AD13" s="105"/>
      <c r="AE13" s="105"/>
      <c r="AF13" s="154"/>
    </row>
    <row r="14" spans="2:33" ht="25.5" x14ac:dyDescent="0.25">
      <c r="B14" s="120" t="s">
        <v>271</v>
      </c>
      <c r="C14" s="167" t="s">
        <v>441</v>
      </c>
      <c r="D14" s="179" t="s">
        <v>288</v>
      </c>
      <c r="E14" s="122" t="s">
        <v>278</v>
      </c>
      <c r="F14" s="180" t="s">
        <v>102</v>
      </c>
      <c r="G14" s="123">
        <f t="shared" si="0"/>
        <v>1</v>
      </c>
      <c r="H14" s="105"/>
      <c r="I14" s="105"/>
      <c r="J14" s="105"/>
      <c r="K14" s="105"/>
      <c r="L14" s="105"/>
      <c r="M14" s="105"/>
      <c r="N14" s="105"/>
      <c r="O14" s="105"/>
      <c r="P14" s="105">
        <v>1</v>
      </c>
      <c r="Q14" s="105"/>
      <c r="R14" s="105"/>
      <c r="S14" s="105"/>
      <c r="T14" s="105"/>
      <c r="U14" s="105"/>
      <c r="V14" s="105"/>
      <c r="W14" s="105"/>
      <c r="X14" s="105"/>
      <c r="Y14" s="105"/>
      <c r="Z14" s="105"/>
      <c r="AA14" s="105"/>
      <c r="AB14" s="105"/>
      <c r="AC14" s="105"/>
      <c r="AD14" s="105"/>
      <c r="AE14" s="105"/>
      <c r="AF14" s="154"/>
    </row>
    <row r="15" spans="2:33" ht="25.5" x14ac:dyDescent="0.25">
      <c r="B15" s="120" t="s">
        <v>272</v>
      </c>
      <c r="C15" s="167" t="s">
        <v>441</v>
      </c>
      <c r="D15" s="179" t="s">
        <v>288</v>
      </c>
      <c r="E15" s="122" t="s">
        <v>290</v>
      </c>
      <c r="F15" s="180" t="s">
        <v>102</v>
      </c>
      <c r="G15" s="123">
        <f t="shared" si="0"/>
        <v>1</v>
      </c>
      <c r="H15" s="123"/>
      <c r="I15" s="123"/>
      <c r="J15" s="123"/>
      <c r="K15" s="123"/>
      <c r="L15" s="123"/>
      <c r="M15" s="123"/>
      <c r="N15" s="123"/>
      <c r="O15" s="123"/>
      <c r="P15" s="123"/>
      <c r="Q15" s="123"/>
      <c r="R15" s="123"/>
      <c r="S15" s="123">
        <v>1</v>
      </c>
      <c r="T15" s="123"/>
      <c r="U15" s="123"/>
      <c r="V15" s="123"/>
      <c r="W15" s="123"/>
      <c r="X15" s="123"/>
      <c r="Y15" s="123"/>
      <c r="Z15" s="123"/>
      <c r="AA15" s="123"/>
      <c r="AB15" s="121"/>
      <c r="AC15" s="121"/>
      <c r="AD15" s="121"/>
      <c r="AE15" s="121"/>
      <c r="AF15" s="124"/>
    </row>
    <row r="16" spans="2:33" ht="25.5" x14ac:dyDescent="0.25">
      <c r="B16" s="120" t="s">
        <v>271</v>
      </c>
      <c r="C16" s="167" t="s">
        <v>441</v>
      </c>
      <c r="D16" s="179" t="s">
        <v>288</v>
      </c>
      <c r="E16" s="122" t="s">
        <v>279</v>
      </c>
      <c r="F16" s="180" t="s">
        <v>102</v>
      </c>
      <c r="G16" s="123">
        <f t="shared" si="0"/>
        <v>1</v>
      </c>
      <c r="H16" s="123"/>
      <c r="I16" s="123"/>
      <c r="J16" s="123">
        <v>1</v>
      </c>
      <c r="K16" s="123"/>
      <c r="L16" s="123"/>
      <c r="M16" s="123"/>
      <c r="N16" s="123"/>
      <c r="O16" s="123"/>
      <c r="P16" s="123"/>
      <c r="Q16" s="123"/>
      <c r="R16" s="123"/>
      <c r="S16" s="123"/>
      <c r="T16" s="123"/>
      <c r="U16" s="123"/>
      <c r="V16" s="123"/>
      <c r="W16" s="123"/>
      <c r="X16" s="123"/>
      <c r="Y16" s="123"/>
      <c r="Z16" s="123"/>
      <c r="AA16" s="123"/>
      <c r="AB16" s="121"/>
      <c r="AC16" s="121"/>
      <c r="AD16" s="121"/>
      <c r="AE16" s="121"/>
      <c r="AF16" s="124"/>
    </row>
    <row r="17" spans="2:32" ht="25.5" x14ac:dyDescent="0.25">
      <c r="B17" s="120" t="s">
        <v>272</v>
      </c>
      <c r="C17" s="167" t="s">
        <v>441</v>
      </c>
      <c r="D17" s="179" t="s">
        <v>288</v>
      </c>
      <c r="E17" s="122" t="s">
        <v>280</v>
      </c>
      <c r="F17" s="180" t="s">
        <v>102</v>
      </c>
      <c r="G17" s="123">
        <f t="shared" si="0"/>
        <v>1</v>
      </c>
      <c r="H17" s="123"/>
      <c r="I17" s="123"/>
      <c r="J17" s="123"/>
      <c r="K17" s="123"/>
      <c r="L17" s="123"/>
      <c r="M17" s="123"/>
      <c r="N17" s="123"/>
      <c r="O17" s="123"/>
      <c r="P17" s="123"/>
      <c r="Q17" s="123">
        <v>1</v>
      </c>
      <c r="R17" s="123"/>
      <c r="S17" s="123"/>
      <c r="T17" s="123"/>
      <c r="U17" s="123"/>
      <c r="V17" s="123"/>
      <c r="W17" s="123"/>
      <c r="X17" s="123"/>
      <c r="Y17" s="123"/>
      <c r="Z17" s="123"/>
      <c r="AA17" s="123"/>
      <c r="AB17" s="121"/>
      <c r="AC17" s="121"/>
      <c r="AD17" s="121"/>
      <c r="AE17" s="121"/>
      <c r="AF17" s="124"/>
    </row>
    <row r="18" spans="2:32" ht="25.5" x14ac:dyDescent="0.25">
      <c r="B18" s="120" t="s">
        <v>273</v>
      </c>
      <c r="C18" s="167" t="s">
        <v>441</v>
      </c>
      <c r="D18" s="179" t="s">
        <v>288</v>
      </c>
      <c r="E18" s="122" t="s">
        <v>281</v>
      </c>
      <c r="F18" s="180" t="s">
        <v>102</v>
      </c>
      <c r="G18" s="123">
        <f t="shared" si="0"/>
        <v>1</v>
      </c>
      <c r="H18" s="123"/>
      <c r="I18" s="123"/>
      <c r="J18" s="123"/>
      <c r="K18" s="123"/>
      <c r="L18" s="123"/>
      <c r="M18" s="123">
        <v>1</v>
      </c>
      <c r="N18" s="123"/>
      <c r="O18" s="123"/>
      <c r="P18" s="123"/>
      <c r="Q18" s="123"/>
      <c r="R18" s="123"/>
      <c r="S18" s="123"/>
      <c r="T18" s="123"/>
      <c r="U18" s="123"/>
      <c r="V18" s="123"/>
      <c r="W18" s="123"/>
      <c r="X18" s="123"/>
      <c r="Y18" s="123"/>
      <c r="Z18" s="123"/>
      <c r="AA18" s="123"/>
      <c r="AB18" s="121"/>
      <c r="AC18" s="121"/>
      <c r="AD18" s="121"/>
      <c r="AE18" s="121"/>
      <c r="AF18" s="124"/>
    </row>
    <row r="19" spans="2:32" ht="25.5" x14ac:dyDescent="0.25">
      <c r="B19" s="120" t="s">
        <v>273</v>
      </c>
      <c r="C19" s="167" t="s">
        <v>441</v>
      </c>
      <c r="D19" s="179" t="s">
        <v>288</v>
      </c>
      <c r="E19" s="122" t="s">
        <v>282</v>
      </c>
      <c r="F19" s="180" t="s">
        <v>102</v>
      </c>
      <c r="G19" s="123">
        <f t="shared" si="0"/>
        <v>1</v>
      </c>
      <c r="H19" s="123"/>
      <c r="I19" s="123"/>
      <c r="J19" s="123"/>
      <c r="K19" s="123"/>
      <c r="L19" s="123">
        <v>1</v>
      </c>
      <c r="M19" s="123"/>
      <c r="N19" s="123"/>
      <c r="O19" s="123"/>
      <c r="P19" s="123"/>
      <c r="Q19" s="123"/>
      <c r="R19" s="123"/>
      <c r="S19" s="123"/>
      <c r="T19" s="123"/>
      <c r="U19" s="123"/>
      <c r="V19" s="123"/>
      <c r="W19" s="123"/>
      <c r="X19" s="123"/>
      <c r="Y19" s="123"/>
      <c r="Z19" s="123"/>
      <c r="AA19" s="123"/>
      <c r="AB19" s="121"/>
      <c r="AC19" s="121"/>
      <c r="AD19" s="121"/>
      <c r="AE19" s="121"/>
      <c r="AF19" s="124"/>
    </row>
    <row r="20" spans="2:32" ht="25.5" x14ac:dyDescent="0.25">
      <c r="B20" s="120" t="s">
        <v>273</v>
      </c>
      <c r="C20" s="167" t="s">
        <v>441</v>
      </c>
      <c r="D20" s="179" t="s">
        <v>288</v>
      </c>
      <c r="E20" s="122" t="s">
        <v>291</v>
      </c>
      <c r="F20" s="180" t="s">
        <v>102</v>
      </c>
      <c r="G20" s="123">
        <f t="shared" si="0"/>
        <v>1</v>
      </c>
      <c r="H20" s="123"/>
      <c r="I20" s="123"/>
      <c r="J20" s="123"/>
      <c r="K20" s="123"/>
      <c r="L20" s="123"/>
      <c r="M20" s="123"/>
      <c r="N20" s="123"/>
      <c r="O20" s="123"/>
      <c r="P20" s="123"/>
      <c r="Q20" s="123"/>
      <c r="R20" s="123">
        <v>1</v>
      </c>
      <c r="S20" s="123"/>
      <c r="T20" s="123"/>
      <c r="U20" s="123"/>
      <c r="V20" s="123"/>
      <c r="W20" s="123"/>
      <c r="X20" s="123"/>
      <c r="Y20" s="123"/>
      <c r="Z20" s="123"/>
      <c r="AA20" s="123"/>
      <c r="AB20" s="121"/>
      <c r="AC20" s="121"/>
      <c r="AD20" s="121"/>
      <c r="AE20" s="121"/>
      <c r="AF20" s="124"/>
    </row>
    <row r="21" spans="2:32" ht="25.5" x14ac:dyDescent="0.25">
      <c r="B21" s="120" t="s">
        <v>273</v>
      </c>
      <c r="C21" s="167" t="s">
        <v>441</v>
      </c>
      <c r="D21" s="179" t="s">
        <v>288</v>
      </c>
      <c r="E21" s="190" t="s">
        <v>283</v>
      </c>
      <c r="F21" s="180" t="s">
        <v>102</v>
      </c>
      <c r="G21" s="123">
        <f t="shared" si="0"/>
        <v>1</v>
      </c>
      <c r="H21" s="123"/>
      <c r="I21" s="123"/>
      <c r="J21" s="123"/>
      <c r="K21" s="123">
        <v>1</v>
      </c>
      <c r="L21" s="123"/>
      <c r="M21" s="123"/>
      <c r="N21" s="123"/>
      <c r="O21" s="123"/>
      <c r="P21" s="123"/>
      <c r="Q21" s="123"/>
      <c r="R21" s="123"/>
      <c r="S21" s="123"/>
      <c r="T21" s="123"/>
      <c r="U21" s="123"/>
      <c r="V21" s="123"/>
      <c r="W21" s="123"/>
      <c r="X21" s="123"/>
      <c r="Y21" s="123"/>
      <c r="Z21" s="123"/>
      <c r="AA21" s="123"/>
      <c r="AB21" s="121"/>
      <c r="AC21" s="121"/>
      <c r="AD21" s="121"/>
      <c r="AE21" s="121"/>
      <c r="AF21" s="124"/>
    </row>
    <row r="22" spans="2:32" ht="25.5" x14ac:dyDescent="0.25">
      <c r="B22" s="120" t="s">
        <v>273</v>
      </c>
      <c r="C22" s="167" t="s">
        <v>441</v>
      </c>
      <c r="D22" s="179" t="s">
        <v>288</v>
      </c>
      <c r="E22" s="190" t="s">
        <v>284</v>
      </c>
      <c r="F22" s="180" t="s">
        <v>102</v>
      </c>
      <c r="G22" s="123">
        <f t="shared" si="0"/>
        <v>1</v>
      </c>
      <c r="H22" s="123"/>
      <c r="I22" s="123"/>
      <c r="J22" s="123"/>
      <c r="K22" s="123">
        <v>1</v>
      </c>
      <c r="L22" s="123"/>
      <c r="M22" s="123"/>
      <c r="N22" s="123"/>
      <c r="O22" s="123"/>
      <c r="P22" s="123"/>
      <c r="Q22" s="123"/>
      <c r="R22" s="123"/>
      <c r="S22" s="123"/>
      <c r="T22" s="123"/>
      <c r="U22" s="123"/>
      <c r="V22" s="123"/>
      <c r="W22" s="123"/>
      <c r="X22" s="123"/>
      <c r="Y22" s="123"/>
      <c r="Z22" s="123"/>
      <c r="AA22" s="123"/>
      <c r="AB22" s="121"/>
      <c r="AC22" s="121"/>
      <c r="AD22" s="121"/>
      <c r="AE22" s="121"/>
      <c r="AF22" s="124"/>
    </row>
    <row r="23" spans="2:32" ht="25.5" x14ac:dyDescent="0.25">
      <c r="B23" s="120" t="s">
        <v>273</v>
      </c>
      <c r="C23" s="167" t="s">
        <v>441</v>
      </c>
      <c r="D23" s="179" t="s">
        <v>288</v>
      </c>
      <c r="E23" s="190" t="s">
        <v>285</v>
      </c>
      <c r="F23" s="180" t="s">
        <v>102</v>
      </c>
      <c r="G23" s="123">
        <f t="shared" si="0"/>
        <v>1</v>
      </c>
      <c r="H23" s="123"/>
      <c r="I23" s="123"/>
      <c r="J23" s="123"/>
      <c r="K23" s="123"/>
      <c r="L23" s="123"/>
      <c r="M23" s="123"/>
      <c r="N23" s="123">
        <v>1</v>
      </c>
      <c r="O23" s="123"/>
      <c r="P23" s="123"/>
      <c r="Q23" s="123"/>
      <c r="R23" s="123"/>
      <c r="S23" s="123"/>
      <c r="T23" s="123"/>
      <c r="U23" s="123"/>
      <c r="V23" s="123"/>
      <c r="W23" s="123"/>
      <c r="X23" s="123"/>
      <c r="Y23" s="123"/>
      <c r="Z23" s="123"/>
      <c r="AA23" s="123"/>
      <c r="AB23" s="121"/>
      <c r="AC23" s="121"/>
      <c r="AD23" s="121"/>
      <c r="AE23" s="121"/>
      <c r="AF23" s="124"/>
    </row>
    <row r="24" spans="2:32" ht="25.5" x14ac:dyDescent="0.25">
      <c r="B24" s="120" t="s">
        <v>273</v>
      </c>
      <c r="C24" s="167" t="s">
        <v>441</v>
      </c>
      <c r="D24" s="179" t="s">
        <v>288</v>
      </c>
      <c r="E24" s="190" t="s">
        <v>286</v>
      </c>
      <c r="F24" s="180" t="s">
        <v>102</v>
      </c>
      <c r="G24" s="123">
        <f t="shared" si="0"/>
        <v>1</v>
      </c>
      <c r="H24" s="123"/>
      <c r="I24" s="123"/>
      <c r="J24" s="123"/>
      <c r="K24" s="123"/>
      <c r="L24" s="123"/>
      <c r="M24" s="123"/>
      <c r="N24" s="123"/>
      <c r="O24" s="123"/>
      <c r="P24" s="123">
        <v>1</v>
      </c>
      <c r="Q24" s="123"/>
      <c r="R24" s="123"/>
      <c r="S24" s="123"/>
      <c r="T24" s="123"/>
      <c r="U24" s="123"/>
      <c r="V24" s="123"/>
      <c r="W24" s="123"/>
      <c r="X24" s="123"/>
      <c r="Y24" s="123"/>
      <c r="Z24" s="123"/>
      <c r="AA24" s="123"/>
      <c r="AB24" s="121"/>
      <c r="AC24" s="121"/>
      <c r="AD24" s="121"/>
      <c r="AE24" s="121"/>
      <c r="AF24" s="124"/>
    </row>
    <row r="25" spans="2:32" ht="26.25" thickBot="1" x14ac:dyDescent="0.3">
      <c r="B25" s="125" t="s">
        <v>273</v>
      </c>
      <c r="C25" s="167" t="s">
        <v>441</v>
      </c>
      <c r="D25" s="181" t="s">
        <v>288</v>
      </c>
      <c r="E25" s="194" t="s">
        <v>287</v>
      </c>
      <c r="F25" s="182" t="s">
        <v>102</v>
      </c>
      <c r="G25" s="123">
        <f t="shared" si="0"/>
        <v>1</v>
      </c>
      <c r="H25" s="128"/>
      <c r="I25" s="128"/>
      <c r="J25" s="128"/>
      <c r="K25" s="128"/>
      <c r="L25" s="128"/>
      <c r="M25" s="128"/>
      <c r="N25" s="128"/>
      <c r="O25" s="128"/>
      <c r="P25" s="128"/>
      <c r="Q25" s="128"/>
      <c r="R25" s="128"/>
      <c r="S25" s="128">
        <v>1</v>
      </c>
      <c r="T25" s="128"/>
      <c r="U25" s="128"/>
      <c r="V25" s="128"/>
      <c r="W25" s="128"/>
      <c r="X25" s="128"/>
      <c r="Y25" s="128"/>
      <c r="Z25" s="128"/>
      <c r="AA25" s="128"/>
      <c r="AB25" s="126"/>
      <c r="AC25" s="126"/>
      <c r="AD25" s="126"/>
      <c r="AE25" s="126"/>
      <c r="AF25" s="129"/>
    </row>
  </sheetData>
  <mergeCells count="11">
    <mergeCell ref="AC8:AF8"/>
    <mergeCell ref="B2:AF2"/>
    <mergeCell ref="AB7:AE7"/>
    <mergeCell ref="B8:B9"/>
    <mergeCell ref="C8:C9"/>
    <mergeCell ref="D8:D9"/>
    <mergeCell ref="E8:E9"/>
    <mergeCell ref="F8:G8"/>
    <mergeCell ref="I8:T8"/>
    <mergeCell ref="U8:U9"/>
    <mergeCell ref="V8:AA8"/>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EJEMPLO</vt:lpstr>
      <vt:lpstr>PAMAR</vt:lpstr>
      <vt:lpstr>UBR</vt:lpstr>
      <vt:lpstr>TRANSP</vt:lpstr>
      <vt:lpstr>TALLERES</vt:lpstr>
      <vt:lpstr>PSICOLOGIA</vt:lpstr>
      <vt:lpstr>TRAB S</vt:lpstr>
      <vt:lpstr>UNIDAD MEDICA</vt:lpstr>
      <vt:lpstr>EVENTOS</vt:lpstr>
      <vt:lpstr>DISCAPACIDAD</vt:lpstr>
      <vt:lpstr>DIRECCION</vt:lpstr>
      <vt:lpstr>COM SOC</vt:lpstr>
      <vt:lpstr>INAPAM</vt:lpstr>
      <vt:lpstr>CASA HOGAR</vt:lpstr>
      <vt:lpstr>JURIDICO</vt:lpstr>
      <vt:lpstr>CADI</vt:lpstr>
      <vt:lpstr>ALIMENTACION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Implan4D</dc:creator>
  <cp:lastModifiedBy>DIF CASA HOGAR</cp:lastModifiedBy>
  <dcterms:created xsi:type="dcterms:W3CDTF">2021-12-29T02:15:07Z</dcterms:created>
  <dcterms:modified xsi:type="dcterms:W3CDTF">2022-03-17T15:58:35Z</dcterms:modified>
</cp:coreProperties>
</file>