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8\3er TRIMESTRE\"/>
    </mc:Choice>
  </mc:AlternateContent>
  <xr:revisionPtr revIDLastSave="0" documentId="13_ncr:1_{1229EECB-20AD-4808-93FA-BA15460F63E1}" xr6:coauthVersionLast="43" xr6:coauthVersionMax="43" xr10:uidLastSave="{00000000-0000-0000-0000-000000000000}"/>
  <bookViews>
    <workbookView xWindow="11895" yWindow="60" windowWidth="12075" windowHeight="12900" xr2:uid="{00000000-000D-0000-FFFF-FFFF00000000}"/>
  </bookViews>
  <sheets>
    <sheet name="1er trimestre" sheetId="1" r:id="rId1"/>
  </sheets>
  <definedNames>
    <definedName name="_xlnm.Print_Area" localSheetId="0">'1er trimestre'!$A$1:$N$11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9" i="1" l="1"/>
  <c r="M52" i="1" s="1"/>
  <c r="I49" i="1"/>
  <c r="J49" i="1"/>
  <c r="K49" i="1"/>
  <c r="L49" i="1"/>
  <c r="G49" i="1"/>
  <c r="M51" i="1" s="1"/>
  <c r="K48" i="1"/>
  <c r="H48" i="1"/>
  <c r="K45" i="1"/>
  <c r="H45" i="1"/>
  <c r="K43" i="1"/>
  <c r="H43" i="1"/>
  <c r="K40" i="1"/>
  <c r="H40" i="1"/>
  <c r="K38" i="1"/>
  <c r="H38" i="1"/>
  <c r="H26" i="1"/>
  <c r="I26" i="1"/>
  <c r="J26" i="1"/>
  <c r="K26" i="1"/>
  <c r="L26" i="1"/>
  <c r="G26" i="1"/>
  <c r="K25" i="1"/>
  <c r="H25" i="1"/>
  <c r="K23" i="1"/>
  <c r="H23" i="1"/>
  <c r="L11" i="1"/>
  <c r="K11" i="1"/>
  <c r="J11" i="1"/>
  <c r="I11" i="1"/>
  <c r="H11" i="1"/>
  <c r="G11" i="1"/>
  <c r="K10" i="1"/>
  <c r="H10" i="1"/>
  <c r="K8" i="1"/>
  <c r="H8" i="1"/>
  <c r="L45" i="1"/>
  <c r="I45" i="1"/>
  <c r="I23" i="1"/>
  <c r="M22" i="1"/>
  <c r="M23" i="1" s="1"/>
  <c r="M24" i="1"/>
  <c r="M14" i="1" l="1"/>
  <c r="M13" i="1"/>
  <c r="M44" i="1" l="1"/>
  <c r="M45" i="1" s="1"/>
  <c r="M39" i="1" l="1"/>
  <c r="M40" i="1" s="1"/>
  <c r="L48" i="1" l="1"/>
  <c r="I48" i="1"/>
  <c r="L43" i="1"/>
  <c r="I43" i="1"/>
  <c r="L40" i="1"/>
  <c r="I40" i="1"/>
  <c r="L38" i="1"/>
  <c r="I38" i="1"/>
  <c r="M7" i="1" l="1"/>
  <c r="M8" i="1" s="1"/>
  <c r="M9" i="1"/>
  <c r="M10" i="1" s="1"/>
  <c r="L8" i="1"/>
  <c r="I8" i="1"/>
  <c r="M47" i="1"/>
  <c r="M46" i="1"/>
  <c r="M48" i="1" s="1"/>
  <c r="M42" i="1"/>
  <c r="M41" i="1"/>
  <c r="M43" i="1" s="1"/>
  <c r="M37" i="1"/>
  <c r="M38" i="1" s="1"/>
  <c r="M49" i="1" l="1"/>
  <c r="M11" i="1"/>
  <c r="M28" i="1"/>
  <c r="M25" i="1"/>
  <c r="M26" i="1" s="1"/>
  <c r="M29" i="1"/>
</calcChain>
</file>

<file path=xl/sharedStrings.xml><?xml version="1.0" encoding="utf-8"?>
<sst xmlns="http://schemas.openxmlformats.org/spreadsheetml/2006/main" count="156" uniqueCount="66">
  <si>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</si>
  <si>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</si>
  <si>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</si>
  <si>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</si>
  <si>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</si>
  <si>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</si>
  <si>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</si>
  <si>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</si>
  <si>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</si>
  <si>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</si>
  <si>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</si>
  <si>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</si>
  <si>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TI</t>
  </si>
  <si>
    <t>BT</t>
  </si>
  <si>
    <t>PI</t>
  </si>
  <si>
    <t>AE</t>
  </si>
  <si>
    <t>PROG.</t>
  </si>
  <si>
    <t>ADULTO</t>
  </si>
  <si>
    <t>ADOL.</t>
  </si>
  <si>
    <t>NIÑA/O</t>
  </si>
  <si>
    <t>TOTAL GENERAL</t>
  </si>
  <si>
    <t>M=</t>
  </si>
  <si>
    <t>H=</t>
  </si>
  <si>
    <t>Comunidad</t>
  </si>
  <si>
    <t>Programa Operativo Anual 2018</t>
  </si>
  <si>
    <t>13-17</t>
  </si>
  <si>
    <t>Prim. América Inmortal</t>
  </si>
  <si>
    <t>San Juan de Abajo</t>
  </si>
  <si>
    <t>plática</t>
  </si>
  <si>
    <t>Varias</t>
  </si>
  <si>
    <t>20 -60</t>
  </si>
  <si>
    <t>MES: JULIO</t>
  </si>
  <si>
    <t>MES: AGOSTO</t>
  </si>
  <si>
    <t>MES: SEPTIEMBRE</t>
  </si>
  <si>
    <t>CR</t>
  </si>
  <si>
    <t>Centro DIF Bahía de Banderas</t>
  </si>
  <si>
    <t>8-13 jul 18</t>
  </si>
  <si>
    <t>Veracruz</t>
  </si>
  <si>
    <t>16-27 jul 18</t>
  </si>
  <si>
    <t>Curso de verano</t>
  </si>
  <si>
    <t>5 a 12</t>
  </si>
  <si>
    <t>CV</t>
  </si>
  <si>
    <t>Campamento recreativo</t>
  </si>
  <si>
    <t>Bucerías</t>
  </si>
  <si>
    <t>10 a 17</t>
  </si>
  <si>
    <t>17-21 sept 18</t>
  </si>
  <si>
    <t>65 - 90</t>
  </si>
  <si>
    <t>Plática</t>
  </si>
  <si>
    <t>Prim. José Ma. Mercado</t>
  </si>
  <si>
    <t>San Vicente</t>
  </si>
  <si>
    <t>Prim José Ma Mercado</t>
  </si>
  <si>
    <t>6 a 12</t>
  </si>
  <si>
    <t>10 y 27 sept 2018</t>
  </si>
  <si>
    <t>Padres de Familia</t>
  </si>
  <si>
    <t>Reuniones con la Red de Difusores</t>
  </si>
  <si>
    <t>Centro DIF</t>
  </si>
  <si>
    <t>6-14 ago 2018</t>
  </si>
  <si>
    <t>27-31 Ago 18</t>
  </si>
  <si>
    <t>Jornada por la Paz</t>
  </si>
  <si>
    <t>Aguamilpa, Centro DIF</t>
  </si>
  <si>
    <t>6 a 17</t>
  </si>
  <si>
    <t>El Trabajo Infantil</t>
  </si>
  <si>
    <t>9 y 10</t>
  </si>
  <si>
    <t>Prim. Niños Migrantes</t>
  </si>
  <si>
    <t>10 a 13</t>
  </si>
  <si>
    <t>Campamento 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</si>
</sst>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3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78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7" xfId="0" applyBorder="1"/>
    <xf numFmtId="0" fontId="3" fillId="4" borderId="19" xfId="0" applyFont="1" applyFill="1" applyBorder="1" applyAlignment="1">
      <alignment horizontal="center"/>
    </xf>
    <xf numFmtId="0" fontId="0" fillId="0" borderId="22" xfId="0" applyBorder="1"/>
    <xf numFmtId="15" fontId="0" fillId="0" borderId="21" xfId="0" applyNumberFormat="1" applyBorder="1"/>
    <xf numFmtId="15" fontId="0" fillId="0" borderId="21" xfId="0" applyNumberFormat="1" applyBorder="1" applyAlignment="1">
      <alignment horizontal="center"/>
    </xf>
    <xf numFmtId="0" fontId="0" fillId="0" borderId="21" xfId="0" applyBorder="1"/>
    <xf numFmtId="0" fontId="10" fillId="4" borderId="23" xfId="2" applyFont="1" applyFill="1" applyBorder="1" applyAlignment="1">
      <alignment horizontal="center"/>
    </xf>
    <xf numFmtId="0" fontId="10" fillId="4" borderId="24" xfId="2" applyFont="1" applyFill="1" applyBorder="1" applyAlignment="1">
      <alignment horizontal="center"/>
    </xf>
    <xf numFmtId="0" fontId="0" fillId="0" borderId="18" xfId="0" applyBorder="1" applyAlignment="1">
      <alignment wrapText="1"/>
    </xf>
    <xf numFmtId="15" fontId="0" fillId="0" borderId="17" xfId="0" applyNumberFormat="1" applyBorder="1" applyAlignment="1">
      <alignment horizontal="center"/>
    </xf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27" xfId="0" applyFont="1" applyFill="1" applyBorder="1"/>
    <xf numFmtId="0" fontId="0" fillId="0" borderId="16" xfId="0" applyBorder="1"/>
    <xf numFmtId="0" fontId="10" fillId="4" borderId="32" xfId="2" applyFont="1" applyFill="1" applyBorder="1" applyAlignment="1">
      <alignment horizontal="center"/>
    </xf>
    <xf numFmtId="0" fontId="0" fillId="0" borderId="33" xfId="0" applyBorder="1"/>
    <xf numFmtId="0" fontId="0" fillId="3" borderId="12" xfId="0" applyFill="1" applyBorder="1" applyAlignment="1">
      <alignment wrapText="1"/>
    </xf>
    <xf numFmtId="0" fontId="0" fillId="0" borderId="13" xfId="0" applyBorder="1" applyAlignment="1">
      <alignment horizontal="center" wrapText="1"/>
    </xf>
    <xf numFmtId="0" fontId="10" fillId="4" borderId="34" xfId="2" applyFont="1" applyFill="1" applyBorder="1" applyAlignment="1">
      <alignment horizontal="center"/>
    </xf>
    <xf numFmtId="0" fontId="0" fillId="0" borderId="16" xfId="0" applyBorder="1" applyAlignment="1">
      <alignment wrapText="1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28" xfId="0" applyFont="1" applyFill="1" applyBorder="1"/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3" borderId="28" xfId="0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17" fontId="0" fillId="0" borderId="12" xfId="0" applyNumberFormat="1" applyBorder="1" applyAlignment="1">
      <alignment horizontal="center" wrapText="1"/>
    </xf>
    <xf numFmtId="16" fontId="0" fillId="0" borderId="13" xfId="0" applyNumberFormat="1" applyBorder="1" applyAlignment="1">
      <alignment horizontal="center" wrapText="1"/>
    </xf>
    <xf numFmtId="0" fontId="10" fillId="4" borderId="2" xfId="2" applyFont="1" applyFill="1" applyBorder="1" applyAlignment="1">
      <alignment horizontal="center" vertical="center"/>
    </xf>
    <xf numFmtId="0" fontId="10" fillId="4" borderId="20" xfId="2" applyFont="1" applyFill="1" applyBorder="1" applyAlignment="1">
      <alignment horizontal="center" vertical="center"/>
    </xf>
    <xf numFmtId="0" fontId="10" fillId="4" borderId="31" xfId="2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12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10" fillId="4" borderId="15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30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25" xfId="2" applyFont="1" applyFill="1" applyBorder="1" applyAlignment="1">
      <alignment horizontal="center"/>
    </xf>
    <xf numFmtId="0" fontId="10" fillId="4" borderId="29" xfId="2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 wrapText="1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30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15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topLeftCell="A28" zoomScale="90" zoomScaleNormal="90" zoomScaleSheetLayoutView="50" workbookViewId="0">
      <selection activeCell="A7" sqref="A7:XFD7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" customWidth="1"/>
    <col min="15" max="15" width="30.5703125" customWidth="1"/>
  </cols>
  <sheetData>
    <row r="1" spans="1:17" ht="29.25" customHeight="1" x14ac:dyDescent="0.35">
      <c r="A1" s="67" t="s">
        <v>0</v>
      </c>
      <c r="B1" s="67"/>
      <c r="C1" s="67"/>
      <c r="D1" s="67"/>
      <c r="E1" s="67"/>
      <c r="F1" s="67"/>
      <c r="G1" s="67"/>
      <c r="H1" s="9"/>
      <c r="I1" s="9"/>
      <c r="J1" s="9"/>
      <c r="K1" s="9"/>
      <c r="L1" s="9"/>
      <c r="M1" s="9"/>
      <c r="N1" s="9"/>
      <c r="O1" s="1"/>
      <c r="P1" s="2"/>
      <c r="Q1" s="3"/>
    </row>
    <row r="2" spans="1:17" s="16" customFormat="1" ht="18" customHeight="1" x14ac:dyDescent="0.25">
      <c r="A2" s="68" t="s">
        <v>1</v>
      </c>
      <c r="B2" s="68"/>
      <c r="C2" s="68"/>
      <c r="D2" s="68"/>
      <c r="E2" s="68"/>
      <c r="F2" s="68"/>
      <c r="G2" s="68"/>
      <c r="H2" s="13"/>
      <c r="I2" s="13"/>
      <c r="J2" s="13"/>
      <c r="K2" s="13"/>
      <c r="L2" s="13"/>
      <c r="M2" s="13"/>
      <c r="N2" s="13"/>
      <c r="O2" s="13"/>
      <c r="P2" s="14"/>
      <c r="Q2" s="15"/>
    </row>
    <row r="3" spans="1:17" s="16" customFormat="1" ht="18" customHeight="1" x14ac:dyDescent="0.25">
      <c r="A3" s="66" t="s">
        <v>24</v>
      </c>
      <c r="B3" s="66"/>
      <c r="C3" s="66"/>
      <c r="D3" s="66"/>
      <c r="E3" s="66"/>
      <c r="F3" s="66"/>
      <c r="G3" s="66"/>
      <c r="L3" s="17"/>
      <c r="M3" s="17"/>
      <c r="N3" s="17"/>
      <c r="O3" s="13"/>
      <c r="P3" s="14"/>
      <c r="Q3" s="15"/>
    </row>
    <row r="4" spans="1:17" s="16" customFormat="1" ht="25.5" customHeight="1" thickBot="1" x14ac:dyDescent="0.3">
      <c r="A4" s="66" t="s">
        <v>31</v>
      </c>
      <c r="B4" s="66"/>
      <c r="C4" s="66"/>
      <c r="D4" s="66"/>
      <c r="E4" s="66"/>
      <c r="F4" s="66"/>
      <c r="G4" s="66"/>
      <c r="H4" s="17"/>
      <c r="I4" s="17"/>
      <c r="J4" s="17"/>
      <c r="K4" s="17"/>
      <c r="L4" s="17"/>
      <c r="M4" s="17"/>
      <c r="N4" s="17"/>
    </row>
    <row r="5" spans="1:17" ht="16.5" thickTop="1" thickBot="1" x14ac:dyDescent="0.3">
      <c r="A5" s="71" t="s">
        <v>16</v>
      </c>
      <c r="B5" s="71" t="s">
        <v>2</v>
      </c>
      <c r="C5" s="71" t="s">
        <v>3</v>
      </c>
      <c r="D5" s="71" t="s">
        <v>4</v>
      </c>
      <c r="E5" s="73" t="s">
        <v>7</v>
      </c>
      <c r="F5" s="71" t="s">
        <v>5</v>
      </c>
      <c r="G5" s="55" t="s">
        <v>19</v>
      </c>
      <c r="H5" s="55"/>
      <c r="I5" s="75" t="s">
        <v>18</v>
      </c>
      <c r="J5" s="76"/>
      <c r="K5" s="55" t="s">
        <v>17</v>
      </c>
      <c r="L5" s="55"/>
      <c r="M5" s="53" t="s">
        <v>6</v>
      </c>
      <c r="N5" s="43"/>
    </row>
    <row r="6" spans="1:17" ht="16.5" thickTop="1" thickBot="1" x14ac:dyDescent="0.3">
      <c r="A6" s="72"/>
      <c r="B6" s="72"/>
      <c r="C6" s="72"/>
      <c r="D6" s="72"/>
      <c r="E6" s="74"/>
      <c r="F6" s="72"/>
      <c r="G6" s="36" t="s">
        <v>8</v>
      </c>
      <c r="H6" s="40" t="s">
        <v>9</v>
      </c>
      <c r="I6" s="26" t="s">
        <v>8</v>
      </c>
      <c r="J6" s="27" t="s">
        <v>9</v>
      </c>
      <c r="K6" s="36" t="s">
        <v>8</v>
      </c>
      <c r="L6" s="40" t="s">
        <v>9</v>
      </c>
      <c r="M6" s="54"/>
      <c r="N6" s="43"/>
    </row>
    <row r="7" spans="1:17" ht="16.5" thickTop="1" thickBot="1" x14ac:dyDescent="0.3">
      <c r="A7" s="29" t="s">
        <v>34</v>
      </c>
      <c r="B7" s="24" t="s">
        <v>36</v>
      </c>
      <c r="C7" s="23" t="s">
        <v>65</v>
      </c>
      <c r="D7" s="25" t="s">
        <v>29</v>
      </c>
      <c r="E7" s="35" t="s">
        <v>37</v>
      </c>
      <c r="F7" s="18" t="s">
        <v>25</v>
      </c>
      <c r="G7" s="37"/>
      <c r="H7" s="41"/>
      <c r="I7" s="20">
        <v>11</v>
      </c>
      <c r="J7" s="28">
        <v>26</v>
      </c>
      <c r="K7" s="37"/>
      <c r="L7" s="41"/>
      <c r="M7" s="48">
        <f t="shared" ref="M7" si="0">SUM(G7:L7)</f>
        <v>37</v>
      </c>
      <c r="N7" s="42"/>
    </row>
    <row r="8" spans="1:17" ht="16.5" thickTop="1" thickBot="1" x14ac:dyDescent="0.3">
      <c r="A8" s="20"/>
      <c r="B8" s="25"/>
      <c r="C8" s="25"/>
      <c r="D8" s="25"/>
      <c r="E8" s="35"/>
      <c r="F8" s="38" t="s">
        <v>6</v>
      </c>
      <c r="G8" s="45" t="s">
        <v>22</v>
      </c>
      <c r="H8" s="64">
        <f>SUM(G7:G7,I7:I7,K7:K7)</f>
        <v>11</v>
      </c>
      <c r="I8" s="65">
        <f>SUM(I7:I7)</f>
        <v>11</v>
      </c>
      <c r="J8" s="46" t="s">
        <v>21</v>
      </c>
      <c r="K8" s="64">
        <f>SUM(H7:H7,J7:J7,L7:L7)</f>
        <v>26</v>
      </c>
      <c r="L8" s="65">
        <f>SUM(L7:L7)</f>
        <v>0</v>
      </c>
      <c r="M8" s="47">
        <f>SUM(M7:M7)</f>
        <v>37</v>
      </c>
      <c r="N8" s="42"/>
    </row>
    <row r="9" spans="1:17" ht="16.5" thickTop="1" thickBot="1" x14ac:dyDescent="0.3">
      <c r="A9" s="29" t="s">
        <v>41</v>
      </c>
      <c r="B9" s="24" t="s">
        <v>38</v>
      </c>
      <c r="C9" s="23" t="s">
        <v>39</v>
      </c>
      <c r="D9" s="25" t="s">
        <v>29</v>
      </c>
      <c r="E9" s="35" t="s">
        <v>35</v>
      </c>
      <c r="F9" s="18" t="s">
        <v>40</v>
      </c>
      <c r="G9" s="37"/>
      <c r="H9" s="41"/>
      <c r="I9" s="20"/>
      <c r="J9" s="28"/>
      <c r="K9" s="37">
        <v>28</v>
      </c>
      <c r="L9" s="41">
        <v>42</v>
      </c>
      <c r="M9" s="48">
        <f>SUM(G9:L9)</f>
        <v>70</v>
      </c>
      <c r="N9" s="42"/>
    </row>
    <row r="10" spans="1:17" ht="16.5" thickTop="1" thickBot="1" x14ac:dyDescent="0.3">
      <c r="A10" s="20"/>
      <c r="B10" s="25"/>
      <c r="C10" s="25"/>
      <c r="D10" s="25"/>
      <c r="E10" s="35"/>
      <c r="F10" s="38" t="s">
        <v>6</v>
      </c>
      <c r="G10" s="45" t="s">
        <v>22</v>
      </c>
      <c r="H10" s="64">
        <f>SUM(G9:G9,I9:I9,K9:K9)</f>
        <v>28</v>
      </c>
      <c r="I10" s="65"/>
      <c r="J10" s="46" t="s">
        <v>21</v>
      </c>
      <c r="K10" s="64">
        <f>SUM(H9:H9,J9:J9,L9:L9)</f>
        <v>42</v>
      </c>
      <c r="L10" s="65"/>
      <c r="M10" s="47">
        <f>SUM(M9:M9)</f>
        <v>70</v>
      </c>
      <c r="N10" s="42"/>
    </row>
    <row r="11" spans="1:17" ht="16.5" customHeight="1" thickTop="1" thickBot="1" x14ac:dyDescent="0.3">
      <c r="D11" s="22"/>
      <c r="E11" s="56" t="s">
        <v>20</v>
      </c>
      <c r="F11" s="57"/>
      <c r="G11" s="44">
        <f>SUM(G7:G7,G9:G9)</f>
        <v>0</v>
      </c>
      <c r="H11" s="44">
        <f>SUM(H7:H7,H9:H9)</f>
        <v>0</v>
      </c>
      <c r="I11" s="44">
        <f>SUM(I7:I7,I9:I9)</f>
        <v>11</v>
      </c>
      <c r="J11" s="44">
        <f>SUM(J7:J7,J9:J9)</f>
        <v>26</v>
      </c>
      <c r="K11" s="44">
        <f>SUM(K7:K7,K9:K9)</f>
        <v>28</v>
      </c>
      <c r="L11" s="44">
        <f>SUM(L7:L7,L9:L9)</f>
        <v>42</v>
      </c>
      <c r="M11" s="50">
        <f>SUM(M8,M10)</f>
        <v>107</v>
      </c>
    </row>
    <row r="12" spans="1:17" ht="16.5" thickTop="1" thickBot="1" x14ac:dyDescent="0.3">
      <c r="F12" s="7"/>
      <c r="G12" s="7"/>
      <c r="H12" s="7"/>
      <c r="I12" s="7"/>
      <c r="J12" s="7"/>
      <c r="K12" s="7"/>
    </row>
    <row r="13" spans="1:17" ht="16.5" thickTop="1" thickBot="1" x14ac:dyDescent="0.3">
      <c r="E13" s="22"/>
      <c r="F13" s="58" t="s">
        <v>10</v>
      </c>
      <c r="G13" s="59"/>
      <c r="H13" s="59"/>
      <c r="I13" s="59"/>
      <c r="J13" s="59"/>
      <c r="K13" s="60"/>
      <c r="L13" s="30"/>
      <c r="M13" s="32">
        <f>SUM(G11,I11,K11)</f>
        <v>39</v>
      </c>
    </row>
    <row r="14" spans="1:17" ht="16.5" thickTop="1" thickBot="1" x14ac:dyDescent="0.3">
      <c r="E14" s="22"/>
      <c r="F14" s="61" t="s">
        <v>11</v>
      </c>
      <c r="G14" s="62"/>
      <c r="H14" s="62"/>
      <c r="I14" s="62"/>
      <c r="J14" s="62"/>
      <c r="K14" s="63"/>
      <c r="L14" s="31"/>
      <c r="M14" s="33">
        <f>SUM(H11,J11,L11)</f>
        <v>68</v>
      </c>
    </row>
    <row r="15" spans="1:17" ht="21" thickTop="1" x14ac:dyDescent="0.3">
      <c r="A15" s="67"/>
      <c r="B15" s="67"/>
      <c r="C15" s="67"/>
      <c r="D15" s="67"/>
      <c r="E15" s="67"/>
      <c r="F15" s="67"/>
      <c r="G15" s="67"/>
      <c r="H15" s="9"/>
      <c r="I15" s="9"/>
      <c r="J15" s="9"/>
      <c r="K15" s="9"/>
      <c r="L15" s="9"/>
      <c r="M15" s="9"/>
    </row>
    <row r="16" spans="1:17" ht="20.25" customHeight="1" x14ac:dyDescent="0.3">
      <c r="A16" s="67" t="s">
        <v>0</v>
      </c>
      <c r="B16" s="67"/>
      <c r="C16" s="67"/>
      <c r="D16" s="67"/>
      <c r="E16" s="67"/>
      <c r="F16" s="67"/>
      <c r="G16" s="67"/>
      <c r="H16" s="9"/>
      <c r="I16" s="9"/>
      <c r="J16" s="9"/>
      <c r="K16" s="9"/>
      <c r="L16" s="9"/>
      <c r="M16" s="9"/>
    </row>
    <row r="17" spans="1:14" ht="15.75" customHeight="1" x14ac:dyDescent="0.25">
      <c r="A17" s="68" t="s">
        <v>1</v>
      </c>
      <c r="B17" s="68"/>
      <c r="C17" s="68"/>
      <c r="D17" s="68"/>
      <c r="E17" s="68"/>
      <c r="F17" s="68"/>
      <c r="G17" s="68"/>
      <c r="H17" s="13"/>
      <c r="I17" s="13"/>
      <c r="J17" s="13"/>
      <c r="K17" s="13"/>
      <c r="L17" s="13"/>
      <c r="M17" s="13"/>
    </row>
    <row r="18" spans="1:14" ht="15.75" customHeight="1" x14ac:dyDescent="0.25">
      <c r="A18" s="66" t="s">
        <v>24</v>
      </c>
      <c r="B18" s="66"/>
      <c r="C18" s="66"/>
      <c r="D18" s="66"/>
      <c r="E18" s="66"/>
      <c r="F18" s="66"/>
      <c r="G18" s="66"/>
      <c r="H18" s="16"/>
      <c r="I18" s="16"/>
      <c r="J18" s="16"/>
      <c r="K18" s="16"/>
      <c r="L18" s="17"/>
      <c r="M18" s="17"/>
    </row>
    <row r="19" spans="1:14" ht="16.5" customHeight="1" thickBot="1" x14ac:dyDescent="0.3">
      <c r="A19" s="66" t="s">
        <v>32</v>
      </c>
      <c r="B19" s="66"/>
      <c r="C19" s="66"/>
      <c r="D19" s="66"/>
      <c r="E19" s="66"/>
      <c r="F19" s="66"/>
      <c r="G19" s="66"/>
      <c r="H19" s="17"/>
      <c r="I19" s="17"/>
      <c r="J19" s="17"/>
      <c r="K19" s="17"/>
      <c r="L19" s="17"/>
      <c r="M19" s="17"/>
    </row>
    <row r="20" spans="1:14" ht="16.5" thickTop="1" thickBot="1" x14ac:dyDescent="0.3">
      <c r="A20" s="71" t="s">
        <v>16</v>
      </c>
      <c r="B20" s="71" t="s">
        <v>2</v>
      </c>
      <c r="C20" s="71" t="s">
        <v>3</v>
      </c>
      <c r="D20" s="71" t="s">
        <v>4</v>
      </c>
      <c r="E20" s="73" t="s">
        <v>7</v>
      </c>
      <c r="F20" s="71" t="s">
        <v>5</v>
      </c>
      <c r="G20" s="55" t="s">
        <v>19</v>
      </c>
      <c r="H20" s="55"/>
      <c r="I20" s="75" t="s">
        <v>18</v>
      </c>
      <c r="J20" s="76"/>
      <c r="K20" s="55" t="s">
        <v>17</v>
      </c>
      <c r="L20" s="55"/>
      <c r="M20" s="53" t="s">
        <v>6</v>
      </c>
    </row>
    <row r="21" spans="1:14" ht="26.25" customHeight="1" thickTop="1" thickBot="1" x14ac:dyDescent="0.4">
      <c r="A21" s="72"/>
      <c r="B21" s="72"/>
      <c r="C21" s="72"/>
      <c r="D21" s="72"/>
      <c r="E21" s="74"/>
      <c r="F21" s="72"/>
      <c r="G21" s="36" t="s">
        <v>8</v>
      </c>
      <c r="H21" s="40" t="s">
        <v>9</v>
      </c>
      <c r="I21" s="26" t="s">
        <v>8</v>
      </c>
      <c r="J21" s="27" t="s">
        <v>9</v>
      </c>
      <c r="K21" s="36" t="s">
        <v>8</v>
      </c>
      <c r="L21" s="40" t="s">
        <v>9</v>
      </c>
      <c r="M21" s="54"/>
      <c r="N21" s="1"/>
    </row>
    <row r="22" spans="1:14" ht="15" customHeight="1" thickTop="1" thickBot="1" x14ac:dyDescent="0.3">
      <c r="A22" s="51" t="s">
        <v>14</v>
      </c>
      <c r="B22" s="37" t="s">
        <v>56</v>
      </c>
      <c r="C22" s="41" t="s">
        <v>54</v>
      </c>
      <c r="D22" s="20" t="s">
        <v>29</v>
      </c>
      <c r="E22" s="28" t="s">
        <v>55</v>
      </c>
      <c r="F22" s="51" t="s">
        <v>44</v>
      </c>
      <c r="G22" s="37">
        <v>19</v>
      </c>
      <c r="H22" s="41">
        <v>48</v>
      </c>
      <c r="I22" s="20"/>
      <c r="J22" s="28"/>
      <c r="K22" s="37"/>
      <c r="L22" s="41"/>
      <c r="M22" s="48">
        <f t="shared" ref="M22" si="1">SUM(G22:L22)</f>
        <v>67</v>
      </c>
    </row>
    <row r="23" spans="1:14" ht="16.5" thickTop="1" thickBot="1" x14ac:dyDescent="0.3">
      <c r="A23" s="20"/>
      <c r="B23" s="25"/>
      <c r="C23" s="25"/>
      <c r="D23" s="25"/>
      <c r="E23" s="35"/>
      <c r="F23" s="38" t="s">
        <v>6</v>
      </c>
      <c r="G23" s="45" t="s">
        <v>22</v>
      </c>
      <c r="H23" s="64">
        <f>G22</f>
        <v>19</v>
      </c>
      <c r="I23" s="65" t="e">
        <f>SUM(#REF!)</f>
        <v>#REF!</v>
      </c>
      <c r="J23" s="46" t="s">
        <v>21</v>
      </c>
      <c r="K23" s="64">
        <f>H22</f>
        <v>48</v>
      </c>
      <c r="L23" s="65"/>
      <c r="M23" s="47">
        <f>M22</f>
        <v>67</v>
      </c>
      <c r="N23" s="42"/>
    </row>
    <row r="24" spans="1:14" ht="16.5" thickTop="1" thickBot="1" x14ac:dyDescent="0.3">
      <c r="A24" s="29" t="s">
        <v>34</v>
      </c>
      <c r="B24" s="24" t="s">
        <v>57</v>
      </c>
      <c r="C24" s="23" t="s">
        <v>42</v>
      </c>
      <c r="D24" s="25" t="s">
        <v>29</v>
      </c>
      <c r="E24" s="35" t="s">
        <v>43</v>
      </c>
      <c r="F24" s="51" t="s">
        <v>44</v>
      </c>
      <c r="G24" s="37"/>
      <c r="H24" s="41"/>
      <c r="I24" s="20">
        <v>2</v>
      </c>
      <c r="J24" s="28">
        <v>1</v>
      </c>
      <c r="K24" s="37"/>
      <c r="L24" s="41"/>
      <c r="M24" s="48">
        <f t="shared" ref="M24" si="2">SUM(G24:L24)</f>
        <v>3</v>
      </c>
    </row>
    <row r="25" spans="1:14" ht="15" customHeight="1" thickTop="1" thickBot="1" x14ac:dyDescent="0.3">
      <c r="D25" s="22"/>
      <c r="E25" s="69" t="s">
        <v>6</v>
      </c>
      <c r="F25" s="70"/>
      <c r="G25" s="46" t="s">
        <v>22</v>
      </c>
      <c r="H25" s="64">
        <f>I24</f>
        <v>2</v>
      </c>
      <c r="I25" s="65"/>
      <c r="J25" s="46" t="s">
        <v>21</v>
      </c>
      <c r="K25" s="64">
        <f>J24</f>
        <v>1</v>
      </c>
      <c r="L25" s="65"/>
      <c r="M25" s="49">
        <f>SUM(M24:M24)</f>
        <v>3</v>
      </c>
      <c r="N25" s="4"/>
    </row>
    <row r="26" spans="1:14" ht="16.5" thickTop="1" thickBot="1" x14ac:dyDescent="0.3">
      <c r="D26" s="22"/>
      <c r="E26" s="56" t="s">
        <v>20</v>
      </c>
      <c r="F26" s="57"/>
      <c r="G26" s="44">
        <f>SUM(G22,G24)</f>
        <v>19</v>
      </c>
      <c r="H26" s="44">
        <f t="shared" ref="H26:L26" si="3">SUM(H22,H24)</f>
        <v>48</v>
      </c>
      <c r="I26" s="44">
        <f t="shared" si="3"/>
        <v>2</v>
      </c>
      <c r="J26" s="44">
        <f t="shared" si="3"/>
        <v>1</v>
      </c>
      <c r="K26" s="44">
        <f t="shared" si="3"/>
        <v>0</v>
      </c>
      <c r="L26" s="44">
        <f t="shared" si="3"/>
        <v>0</v>
      </c>
      <c r="M26" s="50">
        <f>SUM(M23,M25)</f>
        <v>70</v>
      </c>
    </row>
    <row r="27" spans="1:14" ht="20.25" customHeight="1" thickTop="1" thickBot="1" x14ac:dyDescent="0.3">
      <c r="F27" s="7"/>
      <c r="G27" s="7"/>
      <c r="H27" s="7"/>
      <c r="I27" s="7"/>
      <c r="J27" s="7"/>
      <c r="K27" s="7"/>
    </row>
    <row r="28" spans="1:14" ht="15.75" customHeight="1" thickTop="1" thickBot="1" x14ac:dyDescent="0.3">
      <c r="E28" s="22"/>
      <c r="F28" s="58" t="s">
        <v>10</v>
      </c>
      <c r="G28" s="59"/>
      <c r="H28" s="59"/>
      <c r="I28" s="59"/>
      <c r="J28" s="59"/>
      <c r="K28" s="60"/>
      <c r="L28" s="30"/>
      <c r="M28" s="32">
        <f>SUM(G26,I26,K26)</f>
        <v>21</v>
      </c>
    </row>
    <row r="29" spans="1:14" ht="15.75" customHeight="1" thickTop="1" thickBot="1" x14ac:dyDescent="0.3">
      <c r="E29" s="22"/>
      <c r="F29" s="61" t="s">
        <v>11</v>
      </c>
      <c r="G29" s="62"/>
      <c r="H29" s="62"/>
      <c r="I29" s="62"/>
      <c r="J29" s="62"/>
      <c r="K29" s="63"/>
      <c r="L29" s="31"/>
      <c r="M29" s="33">
        <f>SUM(H26,J26,L26)</f>
        <v>49</v>
      </c>
    </row>
    <row r="30" spans="1:14" ht="16.5" thickTop="1" x14ac:dyDescent="0.25">
      <c r="A30" s="68"/>
      <c r="B30" s="68"/>
      <c r="C30" s="68"/>
      <c r="D30" s="68"/>
      <c r="E30" s="68"/>
      <c r="F30" s="68"/>
      <c r="G30" s="68"/>
      <c r="H30" s="13"/>
      <c r="I30" s="13"/>
      <c r="J30" s="13"/>
      <c r="K30" s="13"/>
      <c r="L30" s="13"/>
      <c r="M30" s="13"/>
    </row>
    <row r="31" spans="1:14" ht="20.25" x14ac:dyDescent="0.3">
      <c r="A31" s="67" t="s">
        <v>0</v>
      </c>
      <c r="B31" s="67"/>
      <c r="C31" s="67"/>
      <c r="D31" s="67"/>
      <c r="E31" s="67"/>
      <c r="F31" s="67"/>
      <c r="G31" s="67"/>
      <c r="H31" s="9"/>
      <c r="I31" s="9"/>
      <c r="J31" s="9"/>
      <c r="K31" s="9"/>
      <c r="L31" s="9"/>
      <c r="M31" s="9"/>
    </row>
    <row r="32" spans="1:14" ht="15.75" x14ac:dyDescent="0.25">
      <c r="A32" s="68" t="s">
        <v>1</v>
      </c>
      <c r="B32" s="68"/>
      <c r="C32" s="68"/>
      <c r="D32" s="68"/>
      <c r="E32" s="68"/>
      <c r="F32" s="68"/>
      <c r="G32" s="68"/>
      <c r="H32" s="13"/>
      <c r="I32" s="13"/>
      <c r="J32" s="13"/>
      <c r="K32" s="13"/>
      <c r="L32" s="13"/>
      <c r="M32" s="13"/>
    </row>
    <row r="33" spans="1:14" ht="15.75" x14ac:dyDescent="0.25">
      <c r="A33" s="66" t="s">
        <v>24</v>
      </c>
      <c r="B33" s="66"/>
      <c r="C33" s="66"/>
      <c r="D33" s="66"/>
      <c r="E33" s="66"/>
      <c r="F33" s="66"/>
      <c r="G33" s="66"/>
      <c r="H33" s="16"/>
      <c r="I33" s="16"/>
      <c r="J33" s="16"/>
      <c r="K33" s="16"/>
      <c r="L33" s="17"/>
      <c r="M33" s="17"/>
    </row>
    <row r="34" spans="1:14" ht="16.5" thickBot="1" x14ac:dyDescent="0.3">
      <c r="A34" s="66" t="s">
        <v>33</v>
      </c>
      <c r="B34" s="66"/>
      <c r="C34" s="66"/>
      <c r="D34" s="66"/>
      <c r="E34" s="66"/>
      <c r="F34" s="66"/>
      <c r="G34" s="66"/>
      <c r="H34" s="17"/>
      <c r="I34" s="17"/>
      <c r="J34" s="17"/>
      <c r="K34" s="17"/>
      <c r="L34" s="17"/>
      <c r="M34" s="17"/>
    </row>
    <row r="35" spans="1:14" ht="16.5" thickTop="1" thickBot="1" x14ac:dyDescent="0.3">
      <c r="A35" s="71" t="s">
        <v>16</v>
      </c>
      <c r="B35" s="71" t="s">
        <v>2</v>
      </c>
      <c r="C35" s="71" t="s">
        <v>3</v>
      </c>
      <c r="D35" s="71" t="s">
        <v>4</v>
      </c>
      <c r="E35" s="73" t="s">
        <v>7</v>
      </c>
      <c r="F35" s="73" t="s">
        <v>5</v>
      </c>
      <c r="G35" s="75" t="s">
        <v>19</v>
      </c>
      <c r="H35" s="76"/>
      <c r="I35" s="55" t="s">
        <v>18</v>
      </c>
      <c r="J35" s="55"/>
      <c r="K35" s="75" t="s">
        <v>17</v>
      </c>
      <c r="L35" s="55"/>
      <c r="M35" s="53" t="s">
        <v>6</v>
      </c>
    </row>
    <row r="36" spans="1:14" ht="16.5" thickTop="1" thickBot="1" x14ac:dyDescent="0.3">
      <c r="A36" s="72"/>
      <c r="B36" s="72"/>
      <c r="C36" s="72"/>
      <c r="D36" s="72"/>
      <c r="E36" s="74"/>
      <c r="F36" s="74"/>
      <c r="G36" s="26" t="s">
        <v>8</v>
      </c>
      <c r="H36" s="27" t="s">
        <v>9</v>
      </c>
      <c r="I36" s="36" t="s">
        <v>8</v>
      </c>
      <c r="J36" s="40" t="s">
        <v>9</v>
      </c>
      <c r="K36" s="26" t="s">
        <v>8</v>
      </c>
      <c r="L36" s="40" t="s">
        <v>9</v>
      </c>
      <c r="M36" s="54"/>
    </row>
    <row r="37" spans="1:14" ht="16.5" thickTop="1" thickBot="1" x14ac:dyDescent="0.3">
      <c r="A37" s="29" t="s">
        <v>14</v>
      </c>
      <c r="B37" s="24">
        <v>43369</v>
      </c>
      <c r="C37" s="23" t="s">
        <v>58</v>
      </c>
      <c r="D37" s="25" t="s">
        <v>26</v>
      </c>
      <c r="E37" s="35" t="s">
        <v>59</v>
      </c>
      <c r="F37" s="39" t="s">
        <v>60</v>
      </c>
      <c r="G37" s="20">
        <v>35</v>
      </c>
      <c r="H37" s="28">
        <v>25</v>
      </c>
      <c r="I37" s="37"/>
      <c r="J37" s="41"/>
      <c r="K37" s="20"/>
      <c r="L37" s="41"/>
      <c r="M37" s="21">
        <f t="shared" ref="M37" si="4">SUM(G37:L37)</f>
        <v>60</v>
      </c>
    </row>
    <row r="38" spans="1:14" ht="16.5" thickTop="1" thickBot="1" x14ac:dyDescent="0.3">
      <c r="A38" s="20"/>
      <c r="B38" s="25"/>
      <c r="C38" s="25"/>
      <c r="D38" s="25"/>
      <c r="E38" s="35"/>
      <c r="F38" s="38" t="s">
        <v>6</v>
      </c>
      <c r="G38" s="45" t="s">
        <v>22</v>
      </c>
      <c r="H38" s="64">
        <f>SUM(G37:G37,I37:I37,K37:K37)</f>
        <v>35</v>
      </c>
      <c r="I38" s="65" t="e">
        <f>SUM(#REF!)</f>
        <v>#REF!</v>
      </c>
      <c r="J38" s="46" t="s">
        <v>21</v>
      </c>
      <c r="K38" s="64">
        <f>SUM(H37:H37,J37:J37,L37:L37)</f>
        <v>25</v>
      </c>
      <c r="L38" s="65" t="e">
        <f>SUM(#REF!)</f>
        <v>#REF!</v>
      </c>
      <c r="M38" s="47">
        <f>SUM(M37:M37)</f>
        <v>60</v>
      </c>
    </row>
    <row r="39" spans="1:14" ht="16.5" thickTop="1" thickBot="1" x14ac:dyDescent="0.3">
      <c r="A39" s="29" t="s">
        <v>15</v>
      </c>
      <c r="B39" s="24">
        <v>43360</v>
      </c>
      <c r="C39" s="23" t="s">
        <v>47</v>
      </c>
      <c r="D39" s="25" t="s">
        <v>48</v>
      </c>
      <c r="E39" s="35" t="s">
        <v>49</v>
      </c>
      <c r="F39" s="39"/>
      <c r="G39" s="20">
        <v>23</v>
      </c>
      <c r="H39" s="28">
        <v>39</v>
      </c>
      <c r="I39" s="37"/>
      <c r="J39" s="41"/>
      <c r="K39" s="20">
        <v>1</v>
      </c>
      <c r="L39" s="41">
        <v>9</v>
      </c>
      <c r="M39" s="19">
        <f t="shared" ref="M39" si="5">SUM(G39:L39)</f>
        <v>72</v>
      </c>
    </row>
    <row r="40" spans="1:14" ht="15" customHeight="1" thickTop="1" thickBot="1" x14ac:dyDescent="0.4">
      <c r="A40" s="20"/>
      <c r="B40" s="25"/>
      <c r="C40" s="25"/>
      <c r="D40" s="25"/>
      <c r="E40" s="35"/>
      <c r="F40" s="38" t="s">
        <v>6</v>
      </c>
      <c r="G40" s="45" t="s">
        <v>22</v>
      </c>
      <c r="H40" s="64">
        <f>SUM(G39:G39,I39:I39,K39:K39)</f>
        <v>24</v>
      </c>
      <c r="I40" s="65" t="e">
        <f>SUM(#REF!)</f>
        <v>#REF!</v>
      </c>
      <c r="J40" s="46" t="s">
        <v>21</v>
      </c>
      <c r="K40" s="64">
        <f>SUM(H39:H39,J39:J39,L39:L39)</f>
        <v>48</v>
      </c>
      <c r="L40" s="65" t="e">
        <f>SUM(#REF!)</f>
        <v>#REF!</v>
      </c>
      <c r="M40" s="47">
        <f>SUM(M39:M39)</f>
        <v>72</v>
      </c>
      <c r="N40" s="1"/>
    </row>
    <row r="41" spans="1:14" ht="15.75" thickTop="1" x14ac:dyDescent="0.25">
      <c r="A41" s="29" t="s">
        <v>13</v>
      </c>
      <c r="B41" s="24">
        <v>43718</v>
      </c>
      <c r="C41" s="23" t="s">
        <v>28</v>
      </c>
      <c r="D41" s="25" t="s">
        <v>50</v>
      </c>
      <c r="E41" s="35" t="s">
        <v>49</v>
      </c>
      <c r="F41" s="39" t="s">
        <v>51</v>
      </c>
      <c r="G41" s="20">
        <v>23</v>
      </c>
      <c r="H41" s="28">
        <v>39</v>
      </c>
      <c r="I41" s="37"/>
      <c r="J41" s="41"/>
      <c r="K41" s="20"/>
      <c r="L41" s="41"/>
      <c r="M41" s="21">
        <f t="shared" ref="M41:M42" si="6">SUM(G41:L41)</f>
        <v>62</v>
      </c>
    </row>
    <row r="42" spans="1:14" ht="15.75" thickBot="1" x14ac:dyDescent="0.3">
      <c r="A42" s="29" t="s">
        <v>13</v>
      </c>
      <c r="B42" s="24" t="s">
        <v>52</v>
      </c>
      <c r="C42" s="23" t="s">
        <v>28</v>
      </c>
      <c r="D42" s="25" t="s">
        <v>53</v>
      </c>
      <c r="E42" s="35" t="s">
        <v>49</v>
      </c>
      <c r="F42" s="39" t="s">
        <v>30</v>
      </c>
      <c r="G42" s="20">
        <v>1</v>
      </c>
      <c r="H42" s="28">
        <v>25</v>
      </c>
      <c r="I42" s="37"/>
      <c r="J42" s="41"/>
      <c r="K42" s="20"/>
      <c r="L42" s="41"/>
      <c r="M42" s="12">
        <f t="shared" si="6"/>
        <v>26</v>
      </c>
    </row>
    <row r="43" spans="1:14" ht="16.5" thickTop="1" thickBot="1" x14ac:dyDescent="0.3">
      <c r="A43" s="20"/>
      <c r="B43" s="25"/>
      <c r="C43" s="25"/>
      <c r="D43" s="25"/>
      <c r="E43" s="35"/>
      <c r="F43" s="38" t="s">
        <v>6</v>
      </c>
      <c r="G43" s="45" t="s">
        <v>22</v>
      </c>
      <c r="H43" s="64">
        <f>SUM(G41:G42,I41:I42,K41:K42)</f>
        <v>24</v>
      </c>
      <c r="I43" s="65" t="e">
        <f>SUM(#REF!)</f>
        <v>#REF!</v>
      </c>
      <c r="J43" s="46" t="s">
        <v>21</v>
      </c>
      <c r="K43" s="64">
        <f>SUM(H41:H42,J41:J42,L41:L42)</f>
        <v>64</v>
      </c>
      <c r="L43" s="65" t="e">
        <f>SUM(#REF!)</f>
        <v>#REF!</v>
      </c>
      <c r="M43" s="47">
        <f>SUM(M41:M42)</f>
        <v>88</v>
      </c>
    </row>
    <row r="44" spans="1:14" ht="16.5" thickTop="1" thickBot="1" x14ac:dyDescent="0.3">
      <c r="A44" s="29" t="s">
        <v>34</v>
      </c>
      <c r="B44" s="24" t="s">
        <v>45</v>
      </c>
      <c r="C44" s="23" t="s">
        <v>42</v>
      </c>
      <c r="D44" s="25" t="s">
        <v>29</v>
      </c>
      <c r="E44" s="35" t="s">
        <v>43</v>
      </c>
      <c r="F44" s="51" t="s">
        <v>46</v>
      </c>
      <c r="G44" s="37"/>
      <c r="H44" s="41"/>
      <c r="I44" s="20"/>
      <c r="J44" s="28"/>
      <c r="K44" s="37">
        <v>10</v>
      </c>
      <c r="L44" s="41">
        <v>32</v>
      </c>
      <c r="M44" s="48">
        <f t="shared" ref="M44:M47" si="7">SUM(G44:L44)</f>
        <v>42</v>
      </c>
    </row>
    <row r="45" spans="1:14" ht="16.5" thickTop="1" thickBot="1" x14ac:dyDescent="0.3">
      <c r="A45" s="20"/>
      <c r="B45" s="25"/>
      <c r="C45" s="25"/>
      <c r="D45" s="25"/>
      <c r="E45" s="35"/>
      <c r="F45" s="38" t="s">
        <v>6</v>
      </c>
      <c r="G45" s="45" t="s">
        <v>22</v>
      </c>
      <c r="H45" s="64">
        <f>SUM(G44,I44,K44)</f>
        <v>10</v>
      </c>
      <c r="I45" s="65" t="e">
        <f>SUM(#REF!)</f>
        <v>#REF!</v>
      </c>
      <c r="J45" s="46" t="s">
        <v>21</v>
      </c>
      <c r="K45" s="64">
        <f>SUM(H44,J44,L44)</f>
        <v>32</v>
      </c>
      <c r="L45" s="65" t="e">
        <f>SUM(#REF!)</f>
        <v>#REF!</v>
      </c>
      <c r="M45" s="47">
        <f>SUM(M44)</f>
        <v>42</v>
      </c>
    </row>
    <row r="46" spans="1:14" ht="15.75" thickTop="1" x14ac:dyDescent="0.25">
      <c r="A46" s="29" t="s">
        <v>12</v>
      </c>
      <c r="B46" s="24">
        <v>43344</v>
      </c>
      <c r="C46" s="23" t="s">
        <v>61</v>
      </c>
      <c r="D46" s="25" t="s">
        <v>23</v>
      </c>
      <c r="E46" s="35" t="s">
        <v>27</v>
      </c>
      <c r="F46" s="52" t="s">
        <v>62</v>
      </c>
      <c r="G46" s="20">
        <v>5</v>
      </c>
      <c r="H46" s="28">
        <v>9</v>
      </c>
      <c r="I46" s="37"/>
      <c r="J46" s="41"/>
      <c r="K46" s="20"/>
      <c r="L46" s="41"/>
      <c r="M46" s="6">
        <f t="shared" si="7"/>
        <v>14</v>
      </c>
    </row>
    <row r="47" spans="1:14" ht="15.75" thickBot="1" x14ac:dyDescent="0.3">
      <c r="A47" s="29" t="s">
        <v>12</v>
      </c>
      <c r="B47" s="24">
        <v>43353</v>
      </c>
      <c r="C47" s="23" t="s">
        <v>61</v>
      </c>
      <c r="D47" s="25" t="s">
        <v>63</v>
      </c>
      <c r="E47" s="35" t="s">
        <v>49</v>
      </c>
      <c r="F47" s="39" t="s">
        <v>64</v>
      </c>
      <c r="G47" s="20">
        <v>3</v>
      </c>
      <c r="H47" s="28">
        <v>7</v>
      </c>
      <c r="I47" s="37"/>
      <c r="J47" s="41"/>
      <c r="K47" s="20"/>
      <c r="L47" s="41"/>
      <c r="M47" s="12">
        <f t="shared" si="7"/>
        <v>10</v>
      </c>
    </row>
    <row r="48" spans="1:14" ht="16.5" thickTop="1" thickBot="1" x14ac:dyDescent="0.3">
      <c r="D48" s="22"/>
      <c r="E48" s="35"/>
      <c r="F48" s="38" t="s">
        <v>6</v>
      </c>
      <c r="G48" s="45" t="s">
        <v>22</v>
      </c>
      <c r="H48" s="64">
        <f>SUM(G46:G47,I46:I47,K46:K47)</f>
        <v>8</v>
      </c>
      <c r="I48" s="65" t="e">
        <f>SUM(#REF!)</f>
        <v>#REF!</v>
      </c>
      <c r="J48" s="46" t="s">
        <v>21</v>
      </c>
      <c r="K48" s="64">
        <f>SUM(H46:H47,J46:J47,L46:L47)</f>
        <v>16</v>
      </c>
      <c r="L48" s="65" t="e">
        <f>SUM(#REF!)</f>
        <v>#REF!</v>
      </c>
      <c r="M48" s="47">
        <f>SUM(M46:M47)</f>
        <v>24</v>
      </c>
    </row>
    <row r="49" spans="4:13" ht="16.5" thickTop="1" thickBot="1" x14ac:dyDescent="0.3">
      <c r="D49" s="22"/>
      <c r="E49" s="56" t="s">
        <v>20</v>
      </c>
      <c r="F49" s="77"/>
      <c r="G49" s="34">
        <f>SUM(G37:G37,G39:G39,G41:G42,G46:G47)</f>
        <v>90</v>
      </c>
      <c r="H49" s="34">
        <f t="shared" ref="H49:L49" si="8">SUM(H37:H37,H39:H39,H41:H42,H46:H47)</f>
        <v>144</v>
      </c>
      <c r="I49" s="34">
        <f t="shared" si="8"/>
        <v>0</v>
      </c>
      <c r="J49" s="34">
        <f t="shared" si="8"/>
        <v>0</v>
      </c>
      <c r="K49" s="34">
        <f t="shared" si="8"/>
        <v>1</v>
      </c>
      <c r="L49" s="34">
        <f t="shared" si="8"/>
        <v>9</v>
      </c>
      <c r="M49" s="34">
        <f>SUM(M38,M40,M43,M45,M48)</f>
        <v>286</v>
      </c>
    </row>
    <row r="50" spans="4:13" ht="16.5" thickTop="1" thickBot="1" x14ac:dyDescent="0.3">
      <c r="F50" s="7"/>
      <c r="G50" s="7"/>
      <c r="H50" s="7"/>
      <c r="I50" s="7"/>
      <c r="J50" s="7"/>
      <c r="K50" s="7"/>
    </row>
    <row r="51" spans="4:13" ht="16.5" thickTop="1" thickBot="1" x14ac:dyDescent="0.3">
      <c r="E51" s="22"/>
      <c r="F51" s="58" t="s">
        <v>10</v>
      </c>
      <c r="G51" s="59"/>
      <c r="H51" s="59"/>
      <c r="I51" s="59"/>
      <c r="J51" s="59"/>
      <c r="K51" s="60"/>
      <c r="L51" s="30"/>
      <c r="M51" s="32">
        <f>SUM(G49,I49,K49)</f>
        <v>91</v>
      </c>
    </row>
    <row r="52" spans="4:13" ht="16.5" thickTop="1" thickBot="1" x14ac:dyDescent="0.3">
      <c r="E52" s="22"/>
      <c r="F52" s="61" t="s">
        <v>11</v>
      </c>
      <c r="G52" s="62"/>
      <c r="H52" s="62"/>
      <c r="I52" s="62"/>
      <c r="J52" s="62"/>
      <c r="K52" s="63"/>
      <c r="L52" s="31"/>
      <c r="M52" s="33">
        <f>SUM(H49,J49,L49)</f>
        <v>153</v>
      </c>
    </row>
    <row r="53" spans="4:13" ht="15.75" thickTop="1" x14ac:dyDescent="0.25"/>
    <row r="84" spans="1:13" ht="21" x14ac:dyDescent="0.35">
      <c r="A84" s="9"/>
      <c r="B84" s="9"/>
      <c r="C84" s="9"/>
      <c r="D84" s="9"/>
      <c r="E84" s="9"/>
      <c r="F84" s="9"/>
      <c r="G84" s="9"/>
      <c r="H84" s="9"/>
      <c r="I84" s="9"/>
      <c r="J84" s="1"/>
      <c r="K84" s="1"/>
      <c r="L84" s="1"/>
      <c r="M84" s="1"/>
    </row>
    <row r="85" spans="1:13" ht="18.75" x14ac:dyDescent="0.3">
      <c r="A85" s="10"/>
      <c r="B85" s="10"/>
      <c r="C85" s="10"/>
      <c r="D85" s="10"/>
      <c r="E85" s="10"/>
      <c r="F85" s="10"/>
      <c r="G85" s="10"/>
      <c r="H85" s="10"/>
      <c r="I85" s="10"/>
      <c r="J85" s="4"/>
      <c r="K85" s="4"/>
      <c r="L85" s="4"/>
      <c r="M85" s="4"/>
    </row>
    <row r="86" spans="1:13" ht="18.75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5"/>
      <c r="K86" s="5"/>
      <c r="L86" s="4"/>
      <c r="M86" s="4"/>
    </row>
    <row r="87" spans="1:13" ht="18.75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5"/>
      <c r="K87" s="5"/>
      <c r="L87" s="4"/>
      <c r="M87" s="4"/>
    </row>
    <row r="88" spans="1:13" x14ac:dyDescent="0.25">
      <c r="A88" s="8"/>
    </row>
  </sheetData>
  <mergeCells count="72">
    <mergeCell ref="I20:J20"/>
    <mergeCell ref="H23:I23"/>
    <mergeCell ref="H43:I43"/>
    <mergeCell ref="K43:L43"/>
    <mergeCell ref="H48:I48"/>
    <mergeCell ref="K48:L48"/>
    <mergeCell ref="K23:L23"/>
    <mergeCell ref="B20:B21"/>
    <mergeCell ref="A31:G31"/>
    <mergeCell ref="A32:G32"/>
    <mergeCell ref="C20:C21"/>
    <mergeCell ref="D20:D21"/>
    <mergeCell ref="E20:E21"/>
    <mergeCell ref="F20:F21"/>
    <mergeCell ref="G20:H20"/>
    <mergeCell ref="M35:M36"/>
    <mergeCell ref="E49:F49"/>
    <mergeCell ref="A34:G34"/>
    <mergeCell ref="A35:A36"/>
    <mergeCell ref="B35:B36"/>
    <mergeCell ref="C35:C36"/>
    <mergeCell ref="D35:D36"/>
    <mergeCell ref="E35:E36"/>
    <mergeCell ref="F35:F36"/>
    <mergeCell ref="G35:H35"/>
    <mergeCell ref="H38:I38"/>
    <mergeCell ref="K38:L38"/>
    <mergeCell ref="H40:I40"/>
    <mergeCell ref="K40:L40"/>
    <mergeCell ref="F52:K52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I35:J35"/>
    <mergeCell ref="K35:L35"/>
    <mergeCell ref="F51:K51"/>
    <mergeCell ref="A33:G33"/>
    <mergeCell ref="E25:F25"/>
    <mergeCell ref="H25:I25"/>
    <mergeCell ref="E26:F26"/>
    <mergeCell ref="F28:K28"/>
    <mergeCell ref="F29:K29"/>
    <mergeCell ref="A30:G30"/>
    <mergeCell ref="K25:L25"/>
    <mergeCell ref="H45:I45"/>
    <mergeCell ref="K45:L45"/>
    <mergeCell ref="M20:M21"/>
    <mergeCell ref="K20:L20"/>
    <mergeCell ref="M5:M6"/>
    <mergeCell ref="E11:F11"/>
    <mergeCell ref="F13:K13"/>
    <mergeCell ref="F14:K14"/>
    <mergeCell ref="K10:L10"/>
    <mergeCell ref="H10:I10"/>
    <mergeCell ref="H8:I8"/>
    <mergeCell ref="K8:L8"/>
    <mergeCell ref="A19:G19"/>
    <mergeCell ref="A16:G16"/>
    <mergeCell ref="A17:G17"/>
    <mergeCell ref="A18:G18"/>
    <mergeCell ref="A15:G15"/>
    <mergeCell ref="A20:A21"/>
  </mergeCells>
  <hyperlinks>
    <hyperlink ref="G35" r:id="rId1" display="NIÑ@S" xr:uid="{00000000-0004-0000-0000-000000000000}"/>
    <hyperlink ref="G5" r:id="rId2" display="NIÑ@S" xr:uid="{00000000-0004-0000-0000-000001000000}"/>
    <hyperlink ref="G20" r:id="rId3" display="NIÑ@S" xr:uid="{00000000-0004-0000-0000-000002000000}"/>
  </hyperlinks>
  <pageMargins left="0.25" right="0.25" top="0.75" bottom="0.75" header="0.3" footer="0.3"/>
  <pageSetup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</vt:lpstr>
      <vt:lpstr>'1er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2019-04-04T01:13:09Z</cp:lastPrinted>
  <dcterms:created xsi:type="dcterms:W3CDTF">2019-03-11T20:25:07Z</dcterms:created>
  <dcterms:modified xsi:type="dcterms:W3CDTF">2019-05-09T21:57:39Z</dcterms:modified>
</cp:coreProperties>
</file>