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zde\Documents\INFORMES MENSUALES\"/>
    </mc:Choice>
  </mc:AlternateContent>
  <xr:revisionPtr revIDLastSave="0" documentId="13_ncr:1_{B36D7AA8-A893-4548-BF80-9A425E8771C8}" xr6:coauthVersionLast="41" xr6:coauthVersionMax="41" xr10:uidLastSave="{00000000-0000-0000-0000-000000000000}"/>
  <bookViews>
    <workbookView xWindow="60" yWindow="0" windowWidth="10965" windowHeight="12900" activeTab="1" xr2:uid="{ADD395FF-4681-4437-B74C-BF1F778193AC}"/>
  </bookViews>
  <sheets>
    <sheet name="FORMATO" sheetId="2" r:id="rId1"/>
    <sheet name="1er trimestre" sheetId="1" r:id="rId2"/>
  </sheets>
  <definedNames>
    <definedName name="_xlnm.Print_Area" localSheetId="1">'1er trimestre'!$A$1:$N$46</definedName>
    <definedName name="_xlnm.Print_Area" localSheetId="0">FORMATO!$A$1:$N$50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18" i="1"/>
  <c r="K21" i="1"/>
  <c r="K26" i="1"/>
  <c r="K32" i="1"/>
  <c r="K36" i="1"/>
  <c r="K43" i="1"/>
  <c r="M49" i="1"/>
  <c r="H138" i="1"/>
  <c r="G138" i="1"/>
  <c r="H131" i="1"/>
  <c r="G131" i="1"/>
  <c r="H119" i="1"/>
  <c r="G119" i="1"/>
  <c r="L109" i="1"/>
  <c r="K109" i="1"/>
  <c r="H114" i="1"/>
  <c r="G114" i="1"/>
  <c r="G109" i="1"/>
  <c r="H21" i="1"/>
  <c r="L96" i="1"/>
  <c r="K96" i="1"/>
  <c r="J96" i="1"/>
  <c r="I96" i="1"/>
  <c r="H96" i="1"/>
  <c r="G96" i="1"/>
  <c r="K93" i="1"/>
  <c r="H93" i="1"/>
  <c r="K82" i="1"/>
  <c r="H82" i="1"/>
  <c r="K74" i="1"/>
  <c r="H74" i="1"/>
  <c r="K68" i="1"/>
  <c r="H68" i="1"/>
  <c r="M87" i="1"/>
  <c r="M88" i="1"/>
  <c r="K84" i="1"/>
  <c r="H84" i="1"/>
  <c r="H71" i="1"/>
  <c r="K71" i="1"/>
  <c r="M75" i="1"/>
  <c r="M76" i="1"/>
  <c r="M77" i="1"/>
  <c r="M78" i="1"/>
  <c r="M79" i="1"/>
  <c r="M72" i="1"/>
  <c r="M62" i="1"/>
  <c r="M63" i="1"/>
  <c r="M64" i="1"/>
  <c r="M65" i="1"/>
  <c r="M66" i="1"/>
  <c r="K95" i="1"/>
  <c r="H95" i="1"/>
  <c r="M94" i="1"/>
  <c r="M95" i="1" s="1"/>
  <c r="L93" i="1"/>
  <c r="I93" i="1"/>
  <c r="M92" i="1"/>
  <c r="M91" i="1"/>
  <c r="M90" i="1"/>
  <c r="M89" i="1"/>
  <c r="M86" i="1"/>
  <c r="M85" i="1"/>
  <c r="L84" i="1"/>
  <c r="I84" i="1"/>
  <c r="M83" i="1"/>
  <c r="M81" i="1"/>
  <c r="M80" i="1"/>
  <c r="L74" i="1"/>
  <c r="I74" i="1"/>
  <c r="M73" i="1"/>
  <c r="L71" i="1"/>
  <c r="I71" i="1"/>
  <c r="M69" i="1"/>
  <c r="M71" i="1" s="1"/>
  <c r="M67" i="1"/>
  <c r="K61" i="1"/>
  <c r="H61" i="1"/>
  <c r="M60" i="1"/>
  <c r="M61" i="1" s="1"/>
  <c r="K59" i="1"/>
  <c r="H59" i="1"/>
  <c r="M58" i="1"/>
  <c r="M57" i="1"/>
  <c r="L95" i="2"/>
  <c r="K95" i="2"/>
  <c r="J95" i="2"/>
  <c r="I95" i="2"/>
  <c r="H95" i="2"/>
  <c r="G95" i="2"/>
  <c r="K94" i="2"/>
  <c r="H94" i="2"/>
  <c r="M93" i="2"/>
  <c r="M94" i="2" s="1"/>
  <c r="L92" i="2"/>
  <c r="K92" i="2"/>
  <c r="I92" i="2"/>
  <c r="H92" i="2"/>
  <c r="M91" i="2"/>
  <c r="M90" i="2"/>
  <c r="M89" i="2"/>
  <c r="M88" i="2"/>
  <c r="M87" i="2"/>
  <c r="M86" i="2"/>
  <c r="L85" i="2"/>
  <c r="K85" i="2"/>
  <c r="I85" i="2"/>
  <c r="H85" i="2"/>
  <c r="M84" i="2"/>
  <c r="M83" i="2"/>
  <c r="M82" i="2"/>
  <c r="K81" i="2"/>
  <c r="H81" i="2"/>
  <c r="M80" i="2"/>
  <c r="M79" i="2"/>
  <c r="M78" i="2"/>
  <c r="M77" i="2"/>
  <c r="M76" i="2"/>
  <c r="L75" i="2"/>
  <c r="K75" i="2"/>
  <c r="I75" i="2"/>
  <c r="H75" i="2"/>
  <c r="M74" i="2"/>
  <c r="M73" i="2"/>
  <c r="M72" i="2"/>
  <c r="M71" i="2"/>
  <c r="L70" i="2"/>
  <c r="K70" i="2"/>
  <c r="I70" i="2"/>
  <c r="H70" i="2"/>
  <c r="M68" i="2"/>
  <c r="M70" i="2" s="1"/>
  <c r="K67" i="2"/>
  <c r="H67" i="2"/>
  <c r="M66" i="2"/>
  <c r="M67" i="2" s="1"/>
  <c r="K65" i="2"/>
  <c r="H65" i="2"/>
  <c r="M64" i="2"/>
  <c r="M65" i="2" s="1"/>
  <c r="K63" i="2"/>
  <c r="H63" i="2"/>
  <c r="M62" i="2"/>
  <c r="M61" i="2"/>
  <c r="M60" i="2"/>
  <c r="M59" i="2"/>
  <c r="M58" i="2"/>
  <c r="M57" i="2"/>
  <c r="M56" i="2"/>
  <c r="L46" i="2"/>
  <c r="K46" i="2"/>
  <c r="J46" i="2"/>
  <c r="I46" i="2"/>
  <c r="H46" i="2"/>
  <c r="G46" i="2"/>
  <c r="K45" i="2"/>
  <c r="H45" i="2"/>
  <c r="M44" i="2"/>
  <c r="M45" i="2" s="1"/>
  <c r="L43" i="2"/>
  <c r="K43" i="2"/>
  <c r="I43" i="2"/>
  <c r="H43" i="2"/>
  <c r="M42" i="2"/>
  <c r="M41" i="2"/>
  <c r="M40" i="2"/>
  <c r="M39" i="2"/>
  <c r="M38" i="2"/>
  <c r="M37" i="2"/>
  <c r="L36" i="2"/>
  <c r="K36" i="2"/>
  <c r="I36" i="2"/>
  <c r="H36" i="2"/>
  <c r="M35" i="2"/>
  <c r="M34" i="2"/>
  <c r="M33" i="2"/>
  <c r="K32" i="2"/>
  <c r="H32" i="2"/>
  <c r="M31" i="2"/>
  <c r="M30" i="2"/>
  <c r="M29" i="2"/>
  <c r="M28" i="2"/>
  <c r="M27" i="2"/>
  <c r="L26" i="2"/>
  <c r="K26" i="2"/>
  <c r="I26" i="2"/>
  <c r="H26" i="2"/>
  <c r="M25" i="2"/>
  <c r="M24" i="2"/>
  <c r="M23" i="2"/>
  <c r="M22" i="2"/>
  <c r="L21" i="2"/>
  <c r="K21" i="2"/>
  <c r="I21" i="2"/>
  <c r="H21" i="2"/>
  <c r="M19" i="2"/>
  <c r="M21" i="2" s="1"/>
  <c r="K18" i="2"/>
  <c r="H18" i="2"/>
  <c r="M17" i="2"/>
  <c r="M18" i="2" s="1"/>
  <c r="M16" i="2"/>
  <c r="K16" i="2"/>
  <c r="H16" i="2"/>
  <c r="M15" i="2"/>
  <c r="K14" i="2"/>
  <c r="H14" i="2"/>
  <c r="M13" i="2"/>
  <c r="M12" i="2"/>
  <c r="M11" i="2"/>
  <c r="M10" i="2"/>
  <c r="M9" i="2"/>
  <c r="M8" i="2"/>
  <c r="M7" i="2"/>
  <c r="G46" i="1"/>
  <c r="H46" i="1"/>
  <c r="I46" i="1"/>
  <c r="J46" i="1"/>
  <c r="K46" i="1"/>
  <c r="L46" i="1"/>
  <c r="M7" i="1"/>
  <c r="M15" i="1"/>
  <c r="M16" i="1" s="1"/>
  <c r="H16" i="1"/>
  <c r="K16" i="1"/>
  <c r="M33" i="1"/>
  <c r="M34" i="1"/>
  <c r="M35" i="1"/>
  <c r="H36" i="1"/>
  <c r="I36" i="1"/>
  <c r="L36" i="1"/>
  <c r="M23" i="1"/>
  <c r="M24" i="1"/>
  <c r="M25" i="1"/>
  <c r="M9" i="1"/>
  <c r="M10" i="1"/>
  <c r="M11" i="1"/>
  <c r="M12" i="1"/>
  <c r="M13" i="1"/>
  <c r="M38" i="1"/>
  <c r="M39" i="1"/>
  <c r="M40" i="1"/>
  <c r="M41" i="1"/>
  <c r="M42" i="1"/>
  <c r="H45" i="1"/>
  <c r="H43" i="1"/>
  <c r="K45" i="1"/>
  <c r="H32" i="1"/>
  <c r="H26" i="1"/>
  <c r="H18" i="1"/>
  <c r="H14" i="1"/>
  <c r="M28" i="1"/>
  <c r="M29" i="1"/>
  <c r="M30" i="1"/>
  <c r="M31" i="1"/>
  <c r="M27" i="1"/>
  <c r="M44" i="1"/>
  <c r="L43" i="1"/>
  <c r="I43" i="1"/>
  <c r="M37" i="1"/>
  <c r="L26" i="1"/>
  <c r="I26" i="1"/>
  <c r="M22" i="1"/>
  <c r="L21" i="1"/>
  <c r="I21" i="1"/>
  <c r="M19" i="1"/>
  <c r="M21" i="1" s="1"/>
  <c r="M17" i="1"/>
  <c r="M8" i="1"/>
  <c r="L138" i="1"/>
  <c r="K138" i="1"/>
  <c r="J138" i="1"/>
  <c r="I138" i="1"/>
  <c r="M137" i="1"/>
  <c r="M136" i="1"/>
  <c r="M135" i="1"/>
  <c r="M134" i="1"/>
  <c r="M133" i="1"/>
  <c r="M132" i="1"/>
  <c r="L131" i="1"/>
  <c r="K131" i="1"/>
  <c r="J131" i="1"/>
  <c r="I131" i="1"/>
  <c r="M130" i="1"/>
  <c r="M129" i="1"/>
  <c r="M128" i="1"/>
  <c r="M127" i="1"/>
  <c r="M126" i="1"/>
  <c r="M125" i="1"/>
  <c r="M124" i="1"/>
  <c r="M123" i="1"/>
  <c r="L122" i="1"/>
  <c r="K122" i="1"/>
  <c r="J122" i="1"/>
  <c r="I122" i="1"/>
  <c r="H122" i="1"/>
  <c r="G122" i="1"/>
  <c r="M120" i="1"/>
  <c r="M122" i="1" s="1"/>
  <c r="L119" i="1"/>
  <c r="K119" i="1"/>
  <c r="J119" i="1"/>
  <c r="I119" i="1"/>
  <c r="M118" i="1"/>
  <c r="M117" i="1"/>
  <c r="M116" i="1"/>
  <c r="M115" i="1"/>
  <c r="L114" i="1"/>
  <c r="K114" i="1"/>
  <c r="J114" i="1"/>
  <c r="I114" i="1"/>
  <c r="M113" i="1"/>
  <c r="M112" i="1"/>
  <c r="M111" i="1"/>
  <c r="M110" i="1"/>
  <c r="J109" i="1"/>
  <c r="I109" i="1"/>
  <c r="H109" i="1"/>
  <c r="M107" i="1"/>
  <c r="M109" i="1" s="1"/>
  <c r="M98" i="1" l="1"/>
  <c r="M68" i="1"/>
  <c r="M82" i="1"/>
  <c r="M74" i="1"/>
  <c r="M99" i="1"/>
  <c r="M36" i="1"/>
  <c r="M84" i="1"/>
  <c r="M93" i="1"/>
  <c r="M59" i="1"/>
  <c r="M14" i="1"/>
  <c r="M49" i="2"/>
  <c r="M97" i="2"/>
  <c r="M36" i="2"/>
  <c r="M98" i="2"/>
  <c r="M14" i="2"/>
  <c r="M63" i="2"/>
  <c r="M85" i="2"/>
  <c r="M32" i="2"/>
  <c r="M92" i="2"/>
  <c r="M26" i="2"/>
  <c r="M43" i="2"/>
  <c r="M48" i="2"/>
  <c r="M75" i="2"/>
  <c r="M81" i="2"/>
  <c r="M26" i="1"/>
  <c r="M18" i="1"/>
  <c r="M32" i="1"/>
  <c r="K139" i="1"/>
  <c r="M43" i="1"/>
  <c r="G139" i="1"/>
  <c r="M45" i="1"/>
  <c r="M138" i="1"/>
  <c r="M119" i="1"/>
  <c r="I139" i="1"/>
  <c r="J139" i="1"/>
  <c r="M114" i="1"/>
  <c r="M131" i="1"/>
  <c r="H139" i="1"/>
  <c r="L139" i="1"/>
  <c r="M96" i="1" l="1"/>
  <c r="M46" i="1"/>
  <c r="M46" i="2"/>
  <c r="M95" i="2"/>
  <c r="M139" i="1"/>
  <c r="M48" i="1"/>
  <c r="M141" i="1"/>
  <c r="M142" i="1"/>
</calcChain>
</file>

<file path=xl/sharedStrings.xml><?xml version="1.0" encoding="utf-8"?>
<sst xmlns="http://schemas.openxmlformats.org/spreadsheetml/2006/main" count="671" uniqueCount="107">
  <si>
    <t>P.A.M.A.R.</t>
  </si>
  <si>
    <t>Programa de Atención a Menores y Adolescentes en Riesgo</t>
  </si>
  <si>
    <t>FECHA</t>
  </si>
  <si>
    <t>TEMA</t>
  </si>
  <si>
    <t>ESCUELA</t>
  </si>
  <si>
    <t>EDAD</t>
  </si>
  <si>
    <t>TOTAL</t>
  </si>
  <si>
    <t>LUGAR</t>
  </si>
  <si>
    <t>H</t>
  </si>
  <si>
    <t>M</t>
  </si>
  <si>
    <t>TOTAL HOMBRES</t>
  </si>
  <si>
    <t>TOTAL MUJERES</t>
  </si>
  <si>
    <t>ESI</t>
  </si>
  <si>
    <t>Qué es la ESI</t>
  </si>
  <si>
    <t>DIF</t>
  </si>
  <si>
    <t>Prevención del Embarazo</t>
  </si>
  <si>
    <t>PE</t>
  </si>
  <si>
    <t>30-60</t>
  </si>
  <si>
    <t>Prev. Trabajo Infantil</t>
  </si>
  <si>
    <t>TI</t>
  </si>
  <si>
    <t>Relaciones Interpersonales</t>
  </si>
  <si>
    <t>BT</t>
  </si>
  <si>
    <t>Los derechos de los niños</t>
  </si>
  <si>
    <t>PI</t>
  </si>
  <si>
    <t>10-17</t>
  </si>
  <si>
    <t>9-10</t>
  </si>
  <si>
    <t>11</t>
  </si>
  <si>
    <t>12</t>
  </si>
  <si>
    <t>5</t>
  </si>
  <si>
    <t>Manejo de las emociones</t>
  </si>
  <si>
    <t>AE</t>
  </si>
  <si>
    <t>6</t>
  </si>
  <si>
    <t>7</t>
  </si>
  <si>
    <t>8</t>
  </si>
  <si>
    <t>9</t>
  </si>
  <si>
    <t>10-11</t>
  </si>
  <si>
    <t>PROG.</t>
  </si>
  <si>
    <t>Valle de Banderas</t>
  </si>
  <si>
    <t>Prim américas unidas</t>
  </si>
  <si>
    <t xml:space="preserve">Prim Diego Rivera </t>
  </si>
  <si>
    <t>Prim Diego Rivera</t>
  </si>
  <si>
    <t xml:space="preserve">Jaime Torres Bodet </t>
  </si>
  <si>
    <t>Prim Vicente Guerrero</t>
  </si>
  <si>
    <t>JN Nuño de Guzmán</t>
  </si>
  <si>
    <t>Colomo</t>
  </si>
  <si>
    <t>Jarretaderas</t>
  </si>
  <si>
    <t>Altavela</t>
  </si>
  <si>
    <t>Valle Dorado</t>
  </si>
  <si>
    <t>San Vicente</t>
  </si>
  <si>
    <t>ADULTO</t>
  </si>
  <si>
    <t>ADOL.</t>
  </si>
  <si>
    <t>NIÑA/O</t>
  </si>
  <si>
    <t>TOTAL GENERAL</t>
  </si>
  <si>
    <t>PASNNA</t>
  </si>
  <si>
    <t>PA</t>
  </si>
  <si>
    <t>CR</t>
  </si>
  <si>
    <t>Programa Operativo Anual 2019</t>
  </si>
  <si>
    <t>MES: MARZO</t>
  </si>
  <si>
    <t>MES: ENERO</t>
  </si>
  <si>
    <t>24a semana compartiendo esfuerzos</t>
  </si>
  <si>
    <t>JN Manuel Ávila Camacho</t>
  </si>
  <si>
    <t>El Colomo</t>
  </si>
  <si>
    <t>Mitos y Realidades de las drogas</t>
  </si>
  <si>
    <t>Sec. Hermanos Serdán</t>
  </si>
  <si>
    <t>San José del Valle</t>
  </si>
  <si>
    <t>JN francisco Gabilondo Soler</t>
  </si>
  <si>
    <t>La Cruz de Huanacaxtle</t>
  </si>
  <si>
    <t>20-40</t>
  </si>
  <si>
    <t>JN José Ma. Pinozuárez</t>
  </si>
  <si>
    <t>M=</t>
  </si>
  <si>
    <t>H=</t>
  </si>
  <si>
    <t>Reconocimiento</t>
  </si>
  <si>
    <t>Prim. Francisco Javier Mina</t>
  </si>
  <si>
    <t>Punta de Mita</t>
  </si>
  <si>
    <t>Comunicación</t>
  </si>
  <si>
    <t>Relaciones interpersonales</t>
  </si>
  <si>
    <t>21-22</t>
  </si>
  <si>
    <t>Qué es la Explotación Sexual</t>
  </si>
  <si>
    <t>Prim. Alfredo V. Bonfil</t>
  </si>
  <si>
    <t>Santa Rosa Tapachula</t>
  </si>
  <si>
    <t>Prevención de abuso sexual</t>
  </si>
  <si>
    <t>Cuidados de los hijos</t>
  </si>
  <si>
    <t>JN Francisco Gabilondo Soler</t>
  </si>
  <si>
    <t>Prevención del Bulling</t>
  </si>
  <si>
    <t>JN Cuauhtémoc</t>
  </si>
  <si>
    <t>Bucerías</t>
  </si>
  <si>
    <t>1-31 ene 19</t>
  </si>
  <si>
    <t>Asesorías y Servicios</t>
  </si>
  <si>
    <t>18-60</t>
  </si>
  <si>
    <t xml:space="preserve">MES: </t>
  </si>
  <si>
    <t>MES: FEBRERO</t>
  </si>
  <si>
    <t>Derechos de los NNA</t>
  </si>
  <si>
    <t>Manejo de las Emociones</t>
  </si>
  <si>
    <t>Varias</t>
  </si>
  <si>
    <t>30-50</t>
  </si>
  <si>
    <t>Prim. Ignacio Allende</t>
  </si>
  <si>
    <t>Prim. Jaime Torres Bodet</t>
  </si>
  <si>
    <t>Prevención de Abuso sexual</t>
  </si>
  <si>
    <t>Plática Habilidades para la vida</t>
  </si>
  <si>
    <t>Prim. Vicente Guerrero</t>
  </si>
  <si>
    <t>Telesecundaria Felipe Carrillo Puerto</t>
  </si>
  <si>
    <t>Responsabilidad en la crianza</t>
  </si>
  <si>
    <t>JN Josefa Ortiz de Domínguez</t>
  </si>
  <si>
    <t>Fracc. La Primavera San José</t>
  </si>
  <si>
    <t>11-15 feb 2019</t>
  </si>
  <si>
    <t>Campamentos recreativos</t>
  </si>
  <si>
    <t>JN Federico Fröebel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</si>
</sst>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3" tint="-0.499984740745262"/>
      <name val="Aharoni"/>
    </font>
    <font>
      <sz val="16"/>
      <color theme="3" tint="-0.499984740745262"/>
      <name val="Calibri"/>
      <family val="2"/>
      <scheme val="minor"/>
    </font>
    <font>
      <sz val="11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4"/>
      <color theme="3" tint="-0.249977111117893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b/>
      <sz val="11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2"/>
      <color theme="3" tint="-0.499984740745262"/>
      <name val="Aharoni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/>
        <bgColor indexed="64"/>
      </patternFill>
    </fill>
  </fills>
  <borders count="5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 style="double">
        <color rgb="FF3F3F3F"/>
      </left>
      <right style="double">
        <color indexed="64"/>
      </right>
      <top style="double">
        <color rgb="FF3F3F3F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 style="double">
        <color rgb="FF3F3F3F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rgb="FF3F3F3F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/>
      <top style="double">
        <color rgb="FF3F3F3F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</cellStyleXfs>
  <cellXfs count="136">
    <xf numFmtId="0" fontId="0" fillId="0" borderId="0" xfId="0"/>
    <xf numFmtId="0" fontId="5" fillId="0" borderId="0" xfId="0" applyFont="1" applyAlignment="1">
      <alignment wrapText="1"/>
    </xf>
    <xf numFmtId="0" fontId="6" fillId="0" borderId="0" xfId="0" applyFont="1"/>
    <xf numFmtId="44" fontId="0" fillId="0" borderId="0" xfId="1" applyFont="1"/>
    <xf numFmtId="0" fontId="6" fillId="0" borderId="0" xfId="0" applyFont="1" applyAlignment="1">
      <alignment wrapText="1"/>
    </xf>
    <xf numFmtId="0" fontId="9" fillId="0" borderId="0" xfId="0" applyFont="1" applyAlignment="1">
      <alignment horizontal="center" wrapText="1"/>
    </xf>
    <xf numFmtId="0" fontId="3" fillId="4" borderId="3" xfId="0" applyFont="1" applyFill="1" applyBorder="1" applyAlignment="1">
      <alignment horizontal="center"/>
    </xf>
    <xf numFmtId="0" fontId="0" fillId="0" borderId="7" xfId="0" applyBorder="1"/>
    <xf numFmtId="0" fontId="3" fillId="4" borderId="6" xfId="0" applyFont="1" applyFill="1" applyBorder="1" applyAlignment="1">
      <alignment horizontal="center"/>
    </xf>
    <xf numFmtId="0" fontId="0" fillId="0" borderId="4" xfId="0" applyBorder="1"/>
    <xf numFmtId="0" fontId="4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8" fillId="0" borderId="0" xfId="0" applyFont="1" applyAlignment="1">
      <alignment vertical="top" wrapText="1"/>
    </xf>
    <xf numFmtId="0" fontId="3" fillId="4" borderId="12" xfId="0" applyFont="1" applyFill="1" applyBorder="1" applyAlignment="1">
      <alignment horizontal="center"/>
    </xf>
    <xf numFmtId="0" fontId="11" fillId="0" borderId="0" xfId="0" applyFont="1" applyAlignment="1">
      <alignment wrapText="1"/>
    </xf>
    <xf numFmtId="0" fontId="11" fillId="0" borderId="0" xfId="0" applyFont="1"/>
    <xf numFmtId="44" fontId="14" fillId="0" borderId="0" xfId="1" applyFont="1"/>
    <xf numFmtId="0" fontId="14" fillId="0" borderId="0" xfId="0" applyFont="1"/>
    <xf numFmtId="0" fontId="12" fillId="0" borderId="0" xfId="0" applyFont="1" applyAlignment="1">
      <alignment vertical="top" wrapText="1"/>
    </xf>
    <xf numFmtId="0" fontId="0" fillId="0" borderId="12" xfId="0" applyBorder="1" applyAlignment="1">
      <alignment horizontal="center" wrapText="1"/>
    </xf>
    <xf numFmtId="0" fontId="3" fillId="4" borderId="14" xfId="0" applyFont="1" applyFill="1" applyBorder="1" applyAlignment="1">
      <alignment horizontal="center"/>
    </xf>
    <xf numFmtId="0" fontId="0" fillId="0" borderId="18" xfId="0" applyBorder="1"/>
    <xf numFmtId="0" fontId="0" fillId="0" borderId="21" xfId="0" applyBorder="1" applyAlignment="1">
      <alignment horizontal="center" wrapText="1"/>
    </xf>
    <xf numFmtId="0" fontId="3" fillId="4" borderId="21" xfId="0" applyFont="1" applyFill="1" applyBorder="1" applyAlignment="1">
      <alignment horizontal="center"/>
    </xf>
    <xf numFmtId="0" fontId="0" fillId="0" borderId="24" xfId="0" applyBorder="1"/>
    <xf numFmtId="15" fontId="0" fillId="0" borderId="23" xfId="0" applyNumberFormat="1" applyBorder="1"/>
    <xf numFmtId="15" fontId="0" fillId="0" borderId="23" xfId="0" applyNumberFormat="1" applyBorder="1" applyAlignment="1">
      <alignment horizontal="center"/>
    </xf>
    <xf numFmtId="0" fontId="0" fillId="0" borderId="23" xfId="0" applyBorder="1"/>
    <xf numFmtId="0" fontId="0" fillId="0" borderId="23" xfId="0" applyBorder="1" applyAlignment="1">
      <alignment horizontal="center"/>
    </xf>
    <xf numFmtId="0" fontId="0" fillId="0" borderId="25" xfId="0" applyBorder="1"/>
    <xf numFmtId="15" fontId="0" fillId="0" borderId="25" xfId="0" applyNumberFormat="1" applyBorder="1"/>
    <xf numFmtId="15" fontId="0" fillId="0" borderId="25" xfId="0" applyNumberFormat="1" applyBorder="1" applyAlignment="1">
      <alignment horizontal="center"/>
    </xf>
    <xf numFmtId="0" fontId="10" fillId="4" borderId="26" xfId="2" applyFont="1" applyFill="1" applyBorder="1" applyAlignment="1">
      <alignment horizontal="center"/>
    </xf>
    <xf numFmtId="0" fontId="10" fillId="4" borderId="27" xfId="2" applyFont="1" applyFill="1" applyBorder="1" applyAlignment="1">
      <alignment horizontal="center"/>
    </xf>
    <xf numFmtId="0" fontId="0" fillId="0" borderId="19" xfId="0" applyBorder="1" applyAlignment="1">
      <alignment wrapText="1"/>
    </xf>
    <xf numFmtId="0" fontId="0" fillId="0" borderId="29" xfId="0" applyBorder="1"/>
    <xf numFmtId="0" fontId="0" fillId="0" borderId="28" xfId="0" applyBorder="1" applyAlignment="1">
      <alignment wrapText="1"/>
    </xf>
    <xf numFmtId="15" fontId="0" fillId="0" borderId="30" xfId="0" applyNumberFormat="1" applyBorder="1" applyAlignment="1">
      <alignment horizontal="center"/>
    </xf>
    <xf numFmtId="15" fontId="0" fillId="0" borderId="18" xfId="0" applyNumberFormat="1" applyBorder="1" applyAlignment="1">
      <alignment horizontal="center"/>
    </xf>
    <xf numFmtId="0" fontId="0" fillId="0" borderId="32" xfId="0" applyBorder="1" applyAlignment="1">
      <alignment wrapText="1"/>
    </xf>
    <xf numFmtId="0" fontId="0" fillId="0" borderId="33" xfId="0" applyBorder="1" applyAlignment="1">
      <alignment wrapText="1"/>
    </xf>
    <xf numFmtId="0" fontId="0" fillId="3" borderId="17" xfId="0" applyFill="1" applyBorder="1"/>
    <xf numFmtId="0" fontId="0" fillId="5" borderId="10" xfId="0" applyFill="1" applyBorder="1" applyAlignment="1">
      <alignment horizontal="right" wrapText="1"/>
    </xf>
    <xf numFmtId="0" fontId="0" fillId="5" borderId="5" xfId="0" applyFill="1" applyBorder="1" applyAlignment="1">
      <alignment horizontal="right" wrapText="1"/>
    </xf>
    <xf numFmtId="0" fontId="0" fillId="5" borderId="9" xfId="0" applyFill="1" applyBorder="1"/>
    <xf numFmtId="0" fontId="0" fillId="5" borderId="11" xfId="0" applyFill="1" applyBorder="1"/>
    <xf numFmtId="0" fontId="3" fillId="5" borderId="38" xfId="0" applyFont="1" applyFill="1" applyBorder="1"/>
    <xf numFmtId="0" fontId="0" fillId="3" borderId="19" xfId="0" applyFill="1" applyBorder="1"/>
    <xf numFmtId="0" fontId="0" fillId="0" borderId="31" xfId="0" applyBorder="1" applyAlignment="1">
      <alignment horizontal="center"/>
    </xf>
    <xf numFmtId="15" fontId="0" fillId="0" borderId="29" xfId="0" applyNumberFormat="1" applyBorder="1" applyAlignment="1">
      <alignment horizontal="center"/>
    </xf>
    <xf numFmtId="0" fontId="0" fillId="0" borderId="43" xfId="0" applyBorder="1"/>
    <xf numFmtId="0" fontId="0" fillId="0" borderId="17" xfId="0" applyBorder="1"/>
    <xf numFmtId="0" fontId="0" fillId="0" borderId="37" xfId="0" applyBorder="1"/>
    <xf numFmtId="0" fontId="10" fillId="4" borderId="45" xfId="2" applyFont="1" applyFill="1" applyBorder="1" applyAlignment="1">
      <alignment horizontal="center"/>
    </xf>
    <xf numFmtId="0" fontId="0" fillId="0" borderId="46" xfId="0" applyBorder="1"/>
    <xf numFmtId="0" fontId="0" fillId="0" borderId="47" xfId="0" applyBorder="1"/>
    <xf numFmtId="0" fontId="0" fillId="3" borderId="47" xfId="0" applyFill="1" applyBorder="1"/>
    <xf numFmtId="0" fontId="0" fillId="0" borderId="35" xfId="0" applyBorder="1"/>
    <xf numFmtId="0" fontId="0" fillId="3" borderId="12" xfId="0" applyFill="1" applyBorder="1" applyAlignment="1">
      <alignment wrapText="1"/>
    </xf>
    <xf numFmtId="0" fontId="0" fillId="0" borderId="20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3" borderId="13" xfId="0" applyFill="1" applyBorder="1" applyAlignment="1">
      <alignment wrapText="1"/>
    </xf>
    <xf numFmtId="16" fontId="0" fillId="0" borderId="15" xfId="0" applyNumberFormat="1" applyBorder="1" applyAlignment="1">
      <alignment horizontal="center" wrapText="1"/>
    </xf>
    <xf numFmtId="0" fontId="0" fillId="0" borderId="30" xfId="0" applyBorder="1"/>
    <xf numFmtId="0" fontId="0" fillId="3" borderId="18" xfId="0" applyFill="1" applyBorder="1"/>
    <xf numFmtId="0" fontId="0" fillId="0" borderId="31" xfId="0" applyBorder="1"/>
    <xf numFmtId="0" fontId="10" fillId="4" borderId="48" xfId="2" applyFont="1" applyFill="1" applyBorder="1" applyAlignment="1">
      <alignment horizontal="center"/>
    </xf>
    <xf numFmtId="0" fontId="0" fillId="0" borderId="43" xfId="0" applyBorder="1" applyAlignment="1">
      <alignment wrapText="1"/>
    </xf>
    <xf numFmtId="0" fontId="0" fillId="0" borderId="17" xfId="0" applyBorder="1" applyAlignment="1">
      <alignment wrapText="1"/>
    </xf>
    <xf numFmtId="0" fontId="0" fillId="0" borderId="37" xfId="0" applyBorder="1" applyAlignment="1">
      <alignment wrapText="1"/>
    </xf>
    <xf numFmtId="0" fontId="0" fillId="3" borderId="49" xfId="0" applyFill="1" applyBorder="1"/>
    <xf numFmtId="0" fontId="0" fillId="3" borderId="50" xfId="0" applyFill="1" applyBorder="1"/>
    <xf numFmtId="0" fontId="0" fillId="3" borderId="36" xfId="0" applyFill="1" applyBorder="1"/>
    <xf numFmtId="0" fontId="0" fillId="3" borderId="51" xfId="0" applyFill="1" applyBorder="1"/>
    <xf numFmtId="0" fontId="3" fillId="5" borderId="40" xfId="0" applyFont="1" applyFill="1" applyBorder="1"/>
    <xf numFmtId="0" fontId="0" fillId="3" borderId="12" xfId="0" applyFill="1" applyBorder="1"/>
    <xf numFmtId="0" fontId="0" fillId="3" borderId="39" xfId="0" applyFill="1" applyBorder="1"/>
    <xf numFmtId="0" fontId="3" fillId="5" borderId="6" xfId="0" applyFont="1" applyFill="1" applyBorder="1"/>
    <xf numFmtId="15" fontId="15" fillId="0" borderId="18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0" fontId="10" fillId="0" borderId="0" xfId="2" applyFont="1" applyFill="1" applyBorder="1" applyAlignment="1">
      <alignment horizontal="center" vertical="center"/>
    </xf>
    <xf numFmtId="0" fontId="3" fillId="5" borderId="39" xfId="0" applyFont="1" applyFill="1" applyBorder="1"/>
    <xf numFmtId="0" fontId="0" fillId="0" borderId="53" xfId="0" applyBorder="1"/>
    <xf numFmtId="0" fontId="0" fillId="0" borderId="54" xfId="0" applyBorder="1" applyAlignment="1">
      <alignment wrapText="1"/>
    </xf>
    <xf numFmtId="0" fontId="0" fillId="0" borderId="55" xfId="0" applyBorder="1"/>
    <xf numFmtId="0" fontId="0" fillId="0" borderId="52" xfId="0" applyBorder="1" applyAlignment="1">
      <alignment wrapText="1"/>
    </xf>
    <xf numFmtId="0" fontId="3" fillId="3" borderId="8" xfId="0" quotePrefix="1" applyFont="1" applyFill="1" applyBorder="1"/>
    <xf numFmtId="0" fontId="3" fillId="3" borderId="8" xfId="0" applyFont="1" applyFill="1" applyBorder="1"/>
    <xf numFmtId="0" fontId="0" fillId="0" borderId="56" xfId="0" applyBorder="1"/>
    <xf numFmtId="0" fontId="0" fillId="0" borderId="57" xfId="0" applyBorder="1" applyAlignment="1">
      <alignment wrapText="1"/>
    </xf>
    <xf numFmtId="0" fontId="0" fillId="0" borderId="58" xfId="0" applyBorder="1"/>
    <xf numFmtId="0" fontId="3" fillId="4" borderId="21" xfId="0" applyFont="1" applyFill="1" applyBorder="1" applyAlignment="1">
      <alignment horizontal="right"/>
    </xf>
    <xf numFmtId="0" fontId="0" fillId="3" borderId="12" xfId="0" applyFill="1" applyBorder="1" applyAlignment="1">
      <alignment horizontal="right"/>
    </xf>
    <xf numFmtId="0" fontId="3" fillId="4" borderId="12" xfId="0" applyFont="1" applyFill="1" applyBorder="1" applyAlignment="1">
      <alignment horizontal="right"/>
    </xf>
    <xf numFmtId="0" fontId="0" fillId="3" borderId="39" xfId="0" applyFill="1" applyBorder="1" applyAlignment="1">
      <alignment horizontal="right"/>
    </xf>
    <xf numFmtId="0" fontId="3" fillId="5" borderId="39" xfId="0" applyFont="1" applyFill="1" applyBorder="1" applyAlignment="1">
      <alignment horizontal="right"/>
    </xf>
    <xf numFmtId="15" fontId="16" fillId="3" borderId="30" xfId="0" applyNumberFormat="1" applyFont="1" applyFill="1" applyBorder="1" applyAlignment="1">
      <alignment horizontal="center"/>
    </xf>
    <xf numFmtId="15" fontId="0" fillId="3" borderId="25" xfId="0" applyNumberFormat="1" applyFill="1" applyBorder="1" applyAlignment="1">
      <alignment horizontal="center"/>
    </xf>
    <xf numFmtId="15" fontId="0" fillId="3" borderId="25" xfId="0" applyNumberFormat="1" applyFill="1" applyBorder="1"/>
    <xf numFmtId="0" fontId="0" fillId="3" borderId="25" xfId="0" applyFill="1" applyBorder="1"/>
    <xf numFmtId="0" fontId="0" fillId="3" borderId="43" xfId="0" applyFill="1" applyBorder="1"/>
    <xf numFmtId="0" fontId="0" fillId="3" borderId="21" xfId="0" applyFill="1" applyBorder="1" applyAlignment="1">
      <alignment horizontal="center" wrapText="1"/>
    </xf>
    <xf numFmtId="0" fontId="0" fillId="3" borderId="46" xfId="0" applyFill="1" applyBorder="1"/>
    <xf numFmtId="0" fontId="0" fillId="3" borderId="43" xfId="0" applyFill="1" applyBorder="1" applyAlignment="1">
      <alignment wrapText="1"/>
    </xf>
    <xf numFmtId="0" fontId="0" fillId="3" borderId="30" xfId="0" applyFill="1" applyBorder="1"/>
    <xf numFmtId="0" fontId="0" fillId="3" borderId="32" xfId="0" applyFill="1" applyBorder="1" applyAlignment="1">
      <alignment wrapText="1"/>
    </xf>
    <xf numFmtId="0" fontId="3" fillId="3" borderId="21" xfId="0" applyFont="1" applyFill="1" applyBorder="1" applyAlignment="1">
      <alignment horizontal="right"/>
    </xf>
    <xf numFmtId="0" fontId="0" fillId="0" borderId="1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9" xfId="0" applyBorder="1"/>
    <xf numFmtId="0" fontId="5" fillId="0" borderId="0" xfId="0" applyFont="1"/>
    <xf numFmtId="0" fontId="0" fillId="3" borderId="8" xfId="0" applyFill="1" applyBorder="1" applyAlignment="1">
      <alignment horizontal="center" wrapText="1"/>
    </xf>
    <xf numFmtId="0" fontId="0" fillId="3" borderId="10" xfId="0" applyFill="1" applyBorder="1" applyAlignment="1">
      <alignment horizontal="center" wrapText="1"/>
    </xf>
    <xf numFmtId="0" fontId="3" fillId="3" borderId="10" xfId="0" applyFont="1" applyFill="1" applyBorder="1" applyAlignment="1">
      <alignment horizontal="left"/>
    </xf>
    <xf numFmtId="0" fontId="3" fillId="3" borderId="9" xfId="0" applyFont="1" applyFill="1" applyBorder="1" applyAlignment="1">
      <alignment horizontal="left"/>
    </xf>
    <xf numFmtId="0" fontId="3" fillId="5" borderId="8" xfId="0" applyFont="1" applyFill="1" applyBorder="1" applyAlignment="1">
      <alignment horizontal="center" wrapText="1"/>
    </xf>
    <xf numFmtId="0" fontId="3" fillId="5" borderId="10" xfId="0" applyFont="1" applyFill="1" applyBorder="1" applyAlignment="1">
      <alignment horizontal="center" wrapText="1"/>
    </xf>
    <xf numFmtId="0" fontId="0" fillId="5" borderId="8" xfId="0" applyFill="1" applyBorder="1" applyAlignment="1">
      <alignment horizontal="center" wrapText="1"/>
    </xf>
    <xf numFmtId="0" fontId="0" fillId="5" borderId="10" xfId="0" applyFill="1" applyBorder="1" applyAlignment="1">
      <alignment horizontal="center" wrapText="1"/>
    </xf>
    <xf numFmtId="0" fontId="0" fillId="5" borderId="9" xfId="0" applyFill="1" applyBorder="1" applyAlignment="1">
      <alignment horizontal="center" wrapText="1"/>
    </xf>
    <xf numFmtId="0" fontId="0" fillId="5" borderId="5" xfId="0" applyFill="1" applyBorder="1" applyAlignment="1">
      <alignment horizontal="center" wrapText="1"/>
    </xf>
    <xf numFmtId="0" fontId="0" fillId="5" borderId="7" xfId="0" applyFill="1" applyBorder="1" applyAlignment="1">
      <alignment horizontal="center" wrapText="1"/>
    </xf>
    <xf numFmtId="0" fontId="0" fillId="5" borderId="11" xfId="0" applyFill="1" applyBorder="1" applyAlignment="1">
      <alignment horizontal="center" wrapText="1"/>
    </xf>
    <xf numFmtId="0" fontId="10" fillId="4" borderId="34" xfId="2" applyFont="1" applyFill="1" applyBorder="1" applyAlignment="1">
      <alignment horizontal="center"/>
    </xf>
    <xf numFmtId="0" fontId="10" fillId="4" borderId="41" xfId="2" applyFont="1" applyFill="1" applyBorder="1" applyAlignment="1">
      <alignment horizontal="center"/>
    </xf>
    <xf numFmtId="0" fontId="10" fillId="4" borderId="44" xfId="2" applyFont="1" applyFill="1" applyBorder="1" applyAlignment="1">
      <alignment horizontal="center"/>
    </xf>
    <xf numFmtId="0" fontId="10" fillId="4" borderId="2" xfId="2" applyFont="1" applyFill="1" applyBorder="1" applyAlignment="1">
      <alignment horizontal="center" vertical="center"/>
    </xf>
    <xf numFmtId="0" fontId="10" fillId="4" borderId="22" xfId="2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top" wrapText="1"/>
    </xf>
    <xf numFmtId="0" fontId="10" fillId="4" borderId="16" xfId="2" applyFont="1" applyFill="1" applyBorder="1" applyAlignment="1">
      <alignment horizontal="center" vertical="center"/>
    </xf>
    <xf numFmtId="0" fontId="10" fillId="4" borderId="6" xfId="2" applyFont="1" applyFill="1" applyBorder="1" applyAlignment="1">
      <alignment horizontal="center" vertical="center"/>
    </xf>
    <xf numFmtId="0" fontId="10" fillId="4" borderId="42" xfId="2" applyFont="1" applyFill="1" applyBorder="1" applyAlignment="1">
      <alignment horizontal="center" vertical="center"/>
    </xf>
    <xf numFmtId="0" fontId="10" fillId="4" borderId="5" xfId="2" applyFont="1" applyFill="1" applyBorder="1" applyAlignment="1">
      <alignment horizontal="center" vertical="center"/>
    </xf>
    <xf numFmtId="0" fontId="13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3" fillId="5" borderId="36" xfId="0" applyFont="1" applyFill="1" applyBorder="1" applyAlignment="1">
      <alignment horizontal="center" wrapText="1"/>
    </xf>
  </cellXfs>
  <cellStyles count="3">
    <cellStyle name="Celda de comprobación" xfId="2" builtinId="23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152400</xdr:colOff>
      <xdr:row>49</xdr:row>
      <xdr:rowOff>142875</xdr:rowOff>
    </xdr:from>
    <xdr:ext cx="1231900" cy="512455"/>
    <xdr:pic>
      <xdr:nvPicPr>
        <xdr:cNvPr id="16" name="1 Imagen">
          <a:extLst>
            <a:ext uri="{FF2B5EF4-FFF2-40B4-BE49-F238E27FC236}">
              <a16:creationId xmlns:a16="http://schemas.microsoft.com/office/drawing/2014/main" id="{E03234EA-48D7-4066-804C-5283096F0A6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391275" y="11991975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20" name="1 Imagen">
          <a:extLst>
            <a:ext uri="{FF2B5EF4-FFF2-40B4-BE49-F238E27FC236}">
              <a16:creationId xmlns:a16="http://schemas.microsoft.com/office/drawing/2014/main" id="{B1C8474B-DEC1-4352-8CC8-8B186EE19D5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133350</xdr:colOff>
      <xdr:row>100</xdr:row>
      <xdr:rowOff>117656</xdr:rowOff>
    </xdr:from>
    <xdr:ext cx="1241425" cy="512455"/>
    <xdr:pic>
      <xdr:nvPicPr>
        <xdr:cNvPr id="9" name="1 Imagen">
          <a:extLst>
            <a:ext uri="{FF2B5EF4-FFF2-40B4-BE49-F238E27FC236}">
              <a16:creationId xmlns:a16="http://schemas.microsoft.com/office/drawing/2014/main" id="{6C231C16-A31C-4FC9-BEAA-F753244C4D9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619875" y="9328331"/>
          <a:ext cx="1241425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0</xdr:row>
      <xdr:rowOff>114300</xdr:rowOff>
    </xdr:from>
    <xdr:ext cx="1231900" cy="512455"/>
    <xdr:pic>
      <xdr:nvPicPr>
        <xdr:cNvPr id="10" name="1 Imagen">
          <a:extLst>
            <a:ext uri="{FF2B5EF4-FFF2-40B4-BE49-F238E27FC236}">
              <a16:creationId xmlns:a16="http://schemas.microsoft.com/office/drawing/2014/main" id="{10086C3A-ABD6-46F1-8BA1-8CD32582A4A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  <xdr:oneCellAnchor>
    <xdr:from>
      <xdr:col>8</xdr:col>
      <xdr:colOff>57150</xdr:colOff>
      <xdr:row>50</xdr:row>
      <xdr:rowOff>114300</xdr:rowOff>
    </xdr:from>
    <xdr:ext cx="1231900" cy="512455"/>
    <xdr:pic>
      <xdr:nvPicPr>
        <xdr:cNvPr id="13" name="1 Imagen">
          <a:extLst>
            <a:ext uri="{FF2B5EF4-FFF2-40B4-BE49-F238E27FC236}">
              <a16:creationId xmlns:a16="http://schemas.microsoft.com/office/drawing/2014/main" id="{1752ACDF-8451-4EA2-8559-E9C4C5E528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390" t="45350" r="28170" b="41813"/>
        <a:stretch/>
      </xdr:blipFill>
      <xdr:spPr>
        <a:xfrm>
          <a:off x="6543675" y="114300"/>
          <a:ext cx="1231900" cy="51245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NI&#209;@S" TargetMode="External"/><Relationship Id="rId2" Type="http://schemas.openxmlformats.org/officeDocument/2006/relationships/hyperlink" Target="mailto:NI&#209;@S" TargetMode="External"/><Relationship Id="rId1" Type="http://schemas.openxmlformats.org/officeDocument/2006/relationships/hyperlink" Target="mailto:NI&#209;@S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DD8D8B-7DE4-4640-B491-F36DDA763590}">
  <dimension ref="A1:O147"/>
  <sheetViews>
    <sheetView zoomScaleNormal="100" workbookViewId="0">
      <selection activeCell="A4" sqref="A4:G4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.5703125" customWidth="1"/>
  </cols>
  <sheetData>
    <row r="1" spans="1:15" ht="22.5" customHeight="1" x14ac:dyDescent="0.35">
      <c r="A1" s="133" t="s">
        <v>0</v>
      </c>
      <c r="B1" s="133"/>
      <c r="C1" s="133"/>
      <c r="D1" s="133"/>
      <c r="E1" s="133"/>
      <c r="F1" s="133"/>
      <c r="G1" s="133"/>
      <c r="H1" s="10"/>
      <c r="I1" s="10"/>
      <c r="J1" s="10"/>
      <c r="K1" s="10"/>
      <c r="L1" s="10"/>
      <c r="M1" s="10"/>
      <c r="N1" s="1"/>
      <c r="O1" s="3"/>
    </row>
    <row r="2" spans="1:15" s="17" customFormat="1" ht="14.25" customHeight="1" x14ac:dyDescent="0.25">
      <c r="A2" s="134" t="s">
        <v>1</v>
      </c>
      <c r="B2" s="134"/>
      <c r="C2" s="134"/>
      <c r="D2" s="134"/>
      <c r="E2" s="134"/>
      <c r="F2" s="134"/>
      <c r="G2" s="134"/>
      <c r="H2" s="14"/>
      <c r="I2" s="14"/>
      <c r="J2" s="14"/>
      <c r="K2" s="14"/>
      <c r="L2" s="14"/>
      <c r="M2" s="14"/>
      <c r="N2" s="14"/>
      <c r="O2" s="16"/>
    </row>
    <row r="3" spans="1:15" s="17" customFormat="1" ht="15" customHeight="1" x14ac:dyDescent="0.25">
      <c r="A3" s="128" t="s">
        <v>56</v>
      </c>
      <c r="B3" s="128"/>
      <c r="C3" s="128"/>
      <c r="D3" s="128"/>
      <c r="E3" s="128"/>
      <c r="F3" s="128"/>
      <c r="G3" s="128"/>
      <c r="L3" s="18"/>
      <c r="M3" s="18"/>
      <c r="N3" s="14"/>
      <c r="O3" s="16"/>
    </row>
    <row r="4" spans="1:15" s="17" customFormat="1" ht="15.75" customHeight="1" thickBot="1" x14ac:dyDescent="0.3">
      <c r="A4" s="128" t="s">
        <v>89</v>
      </c>
      <c r="B4" s="128"/>
      <c r="C4" s="128"/>
      <c r="D4" s="128"/>
      <c r="E4" s="128"/>
      <c r="F4" s="128"/>
      <c r="G4" s="128"/>
      <c r="H4" s="18"/>
      <c r="I4" s="18"/>
      <c r="J4" s="18"/>
      <c r="K4" s="18"/>
      <c r="L4" s="18"/>
      <c r="M4" s="18"/>
      <c r="N4" s="14"/>
      <c r="O4" s="16"/>
    </row>
    <row r="5" spans="1:15" ht="16.5" thickTop="1" thickBot="1" x14ac:dyDescent="0.3">
      <c r="A5" s="129" t="s">
        <v>36</v>
      </c>
      <c r="B5" s="129" t="s">
        <v>2</v>
      </c>
      <c r="C5" s="129" t="s">
        <v>3</v>
      </c>
      <c r="D5" s="129" t="s">
        <v>4</v>
      </c>
      <c r="E5" s="131" t="s">
        <v>7</v>
      </c>
      <c r="F5" s="129" t="s">
        <v>5</v>
      </c>
      <c r="G5" s="125" t="s">
        <v>51</v>
      </c>
      <c r="H5" s="125"/>
      <c r="I5" s="123" t="s">
        <v>50</v>
      </c>
      <c r="J5" s="124"/>
      <c r="K5" s="125" t="s">
        <v>49</v>
      </c>
      <c r="L5" s="125"/>
      <c r="M5" s="126" t="s">
        <v>6</v>
      </c>
    </row>
    <row r="6" spans="1:15" ht="16.5" thickTop="1" thickBot="1" x14ac:dyDescent="0.3">
      <c r="A6" s="130"/>
      <c r="B6" s="130"/>
      <c r="C6" s="130"/>
      <c r="D6" s="130"/>
      <c r="E6" s="132"/>
      <c r="F6" s="130"/>
      <c r="G6" s="53" t="s">
        <v>8</v>
      </c>
      <c r="H6" s="66" t="s">
        <v>9</v>
      </c>
      <c r="I6" s="32" t="s">
        <v>8</v>
      </c>
      <c r="J6" s="33" t="s">
        <v>9</v>
      </c>
      <c r="K6" s="53" t="s">
        <v>8</v>
      </c>
      <c r="L6" s="66" t="s">
        <v>9</v>
      </c>
      <c r="M6" s="127"/>
    </row>
    <row r="7" spans="1:15" ht="19.5" customHeight="1" thickTop="1" x14ac:dyDescent="0.25">
      <c r="A7" s="96"/>
      <c r="B7" s="97" t="s">
        <v>86</v>
      </c>
      <c r="C7" s="98" t="s">
        <v>87</v>
      </c>
      <c r="D7" s="99"/>
      <c r="E7" s="100" t="s">
        <v>14</v>
      </c>
      <c r="F7" s="101" t="s">
        <v>88</v>
      </c>
      <c r="G7" s="102"/>
      <c r="H7" s="103"/>
      <c r="I7" s="104"/>
      <c r="J7" s="105"/>
      <c r="K7" s="102"/>
      <c r="L7" s="103">
        <v>45</v>
      </c>
      <c r="M7" s="106">
        <f>SUM(G7:L7)</f>
        <v>45</v>
      </c>
    </row>
    <row r="8" spans="1:15" ht="19.5" customHeight="1" x14ac:dyDescent="0.25">
      <c r="A8" s="37" t="s">
        <v>12</v>
      </c>
      <c r="B8" s="31"/>
      <c r="C8" s="30"/>
      <c r="D8" s="29"/>
      <c r="E8" s="50"/>
      <c r="F8" s="22"/>
      <c r="G8" s="54"/>
      <c r="H8" s="67"/>
      <c r="I8" s="63"/>
      <c r="J8" s="39"/>
      <c r="K8" s="54"/>
      <c r="L8" s="67"/>
      <c r="M8" s="91">
        <f>SUM(G8:L8)</f>
        <v>0</v>
      </c>
    </row>
    <row r="9" spans="1:15" ht="19.5" customHeight="1" x14ac:dyDescent="0.25">
      <c r="A9" s="37" t="s">
        <v>12</v>
      </c>
      <c r="B9" s="31"/>
      <c r="C9" s="30"/>
      <c r="D9" s="29"/>
      <c r="E9" s="50"/>
      <c r="F9" s="22"/>
      <c r="G9" s="21"/>
      <c r="H9" s="68"/>
      <c r="I9" s="21"/>
      <c r="J9" s="34"/>
      <c r="K9" s="55"/>
      <c r="L9" s="34"/>
      <c r="M9" s="91">
        <f t="shared" ref="M9:M13" si="0">SUM(G9:L9)</f>
        <v>0</v>
      </c>
    </row>
    <row r="10" spans="1:15" ht="19.5" customHeight="1" x14ac:dyDescent="0.25">
      <c r="A10" s="37" t="s">
        <v>12</v>
      </c>
      <c r="B10" s="31"/>
      <c r="C10" s="30"/>
      <c r="D10" s="29"/>
      <c r="E10" s="50"/>
      <c r="F10" s="22"/>
      <c r="G10" s="88"/>
      <c r="H10" s="89"/>
      <c r="I10" s="90"/>
      <c r="J10" s="40"/>
      <c r="K10" s="88"/>
      <c r="L10" s="89"/>
      <c r="M10" s="91">
        <f t="shared" si="0"/>
        <v>0</v>
      </c>
    </row>
    <row r="11" spans="1:15" ht="19.5" customHeight="1" x14ac:dyDescent="0.25">
      <c r="A11" s="37" t="s">
        <v>12</v>
      </c>
      <c r="B11" s="31"/>
      <c r="C11" s="25"/>
      <c r="D11" s="29"/>
      <c r="E11" s="50"/>
      <c r="F11" s="19"/>
      <c r="G11" s="21"/>
      <c r="H11" s="68"/>
      <c r="I11" s="21"/>
      <c r="J11" s="34"/>
      <c r="K11" s="55"/>
      <c r="L11" s="34"/>
      <c r="M11" s="91">
        <f t="shared" si="0"/>
        <v>0</v>
      </c>
    </row>
    <row r="12" spans="1:15" ht="19.5" customHeight="1" x14ac:dyDescent="0.25">
      <c r="A12" s="37" t="s">
        <v>12</v>
      </c>
      <c r="B12" s="31"/>
      <c r="C12" s="30"/>
      <c r="D12" s="29"/>
      <c r="E12" s="50"/>
      <c r="F12" s="22"/>
      <c r="G12" s="21"/>
      <c r="H12" s="68"/>
      <c r="I12" s="21"/>
      <c r="J12" s="34"/>
      <c r="K12" s="55"/>
      <c r="L12" s="34"/>
      <c r="M12" s="91">
        <f t="shared" si="0"/>
        <v>0</v>
      </c>
    </row>
    <row r="13" spans="1:15" ht="19.5" customHeight="1" thickBot="1" x14ac:dyDescent="0.3">
      <c r="A13" s="37" t="s">
        <v>12</v>
      </c>
      <c r="B13" s="31"/>
      <c r="C13" s="30"/>
      <c r="D13" s="29"/>
      <c r="E13" s="50"/>
      <c r="F13" s="22"/>
      <c r="G13" s="88"/>
      <c r="H13" s="89"/>
      <c r="I13" s="90"/>
      <c r="J13" s="40"/>
      <c r="K13" s="88"/>
      <c r="L13" s="89"/>
      <c r="M13" s="91">
        <f t="shared" si="0"/>
        <v>0</v>
      </c>
    </row>
    <row r="14" spans="1:15" ht="19.5" customHeight="1" thickTop="1" thickBot="1" x14ac:dyDescent="0.3">
      <c r="A14" s="21"/>
      <c r="B14" s="27"/>
      <c r="C14" s="27"/>
      <c r="D14" s="27"/>
      <c r="E14" s="51"/>
      <c r="F14" s="58" t="s">
        <v>6</v>
      </c>
      <c r="G14" s="87" t="s">
        <v>70</v>
      </c>
      <c r="H14" s="113">
        <f>SUM(G8:G13,I8:I13,K8:K13)</f>
        <v>0</v>
      </c>
      <c r="I14" s="114"/>
      <c r="J14" s="87" t="s">
        <v>69</v>
      </c>
      <c r="K14" s="113">
        <f>SUM(H8:H13,J8:J13,L8:L13)</f>
        <v>0</v>
      </c>
      <c r="L14" s="114"/>
      <c r="M14" s="92">
        <f>SUM(M8:M13)</f>
        <v>0</v>
      </c>
    </row>
    <row r="15" spans="1:15" ht="19.5" customHeight="1" thickTop="1" thickBot="1" x14ac:dyDescent="0.3">
      <c r="A15" s="38" t="s">
        <v>16</v>
      </c>
      <c r="B15" s="26"/>
      <c r="C15" s="25"/>
      <c r="D15" s="27"/>
      <c r="E15" s="51"/>
      <c r="F15" s="19"/>
      <c r="G15" s="54"/>
      <c r="H15" s="67"/>
      <c r="I15" s="63"/>
      <c r="J15" s="39"/>
      <c r="K15" s="54"/>
      <c r="L15" s="67"/>
      <c r="M15" s="93">
        <f t="shared" ref="M15:M44" si="1">SUM(G15:L15)</f>
        <v>0</v>
      </c>
    </row>
    <row r="16" spans="1:15" ht="19.5" customHeight="1" thickTop="1" thickBot="1" x14ac:dyDescent="0.3">
      <c r="A16" s="21"/>
      <c r="B16" s="27"/>
      <c r="C16" s="27"/>
      <c r="D16" s="27"/>
      <c r="E16" s="51"/>
      <c r="F16" s="58" t="s">
        <v>6</v>
      </c>
      <c r="G16" s="86" t="s">
        <v>70</v>
      </c>
      <c r="H16" s="113">
        <f>SUM(G15:G15,I15:I15,K15:K15)</f>
        <v>0</v>
      </c>
      <c r="I16" s="114"/>
      <c r="J16" s="87" t="s">
        <v>69</v>
      </c>
      <c r="K16" s="113">
        <f>SUM(H15:H15,J15:J15,L15:L15)</f>
        <v>0</v>
      </c>
      <c r="L16" s="114"/>
      <c r="M16" s="92">
        <f>SUM(M15:M15)</f>
        <v>0</v>
      </c>
    </row>
    <row r="17" spans="1:13" ht="19.5" customHeight="1" thickTop="1" thickBot="1" x14ac:dyDescent="0.3">
      <c r="A17" s="38" t="s">
        <v>23</v>
      </c>
      <c r="B17" s="26"/>
      <c r="C17" s="25"/>
      <c r="D17" s="27"/>
      <c r="E17" s="51"/>
      <c r="F17" s="19"/>
      <c r="G17" s="54"/>
      <c r="H17" s="67"/>
      <c r="I17" s="63"/>
      <c r="J17" s="39"/>
      <c r="K17" s="54"/>
      <c r="L17" s="67"/>
      <c r="M17" s="93">
        <f t="shared" si="1"/>
        <v>0</v>
      </c>
    </row>
    <row r="18" spans="1:13" ht="19.5" customHeight="1" thickTop="1" thickBot="1" x14ac:dyDescent="0.3">
      <c r="A18" s="21"/>
      <c r="B18" s="27"/>
      <c r="C18" s="27"/>
      <c r="D18" s="27"/>
      <c r="E18" s="51"/>
      <c r="F18" s="58" t="s">
        <v>6</v>
      </c>
      <c r="G18" s="86" t="s">
        <v>70</v>
      </c>
      <c r="H18" s="113">
        <f>SUM(G17:G17,I17:I17,K17:K17)</f>
        <v>0</v>
      </c>
      <c r="I18" s="114"/>
      <c r="J18" s="87" t="s">
        <v>69</v>
      </c>
      <c r="K18" s="113">
        <f>SUM(H17:H17,J17:J17,L17:L17)</f>
        <v>0</v>
      </c>
      <c r="L18" s="114"/>
      <c r="M18" s="92">
        <f>SUM(M17:M17)</f>
        <v>0</v>
      </c>
    </row>
    <row r="19" spans="1:13" ht="19.5" customHeight="1" thickTop="1" x14ac:dyDescent="0.25">
      <c r="A19" s="78" t="s">
        <v>53</v>
      </c>
      <c r="B19" s="26"/>
      <c r="C19" s="25"/>
      <c r="D19" s="27"/>
      <c r="E19" s="51"/>
      <c r="F19" s="19"/>
      <c r="G19" s="55"/>
      <c r="H19" s="68"/>
      <c r="I19" s="21"/>
      <c r="J19" s="34"/>
      <c r="K19" s="55"/>
      <c r="L19" s="68"/>
      <c r="M19" s="93">
        <f t="shared" ref="M19" si="2">SUM(G19:L19)</f>
        <v>0</v>
      </c>
    </row>
    <row r="20" spans="1:13" ht="19.5" customHeight="1" thickBot="1" x14ac:dyDescent="0.3">
      <c r="A20" s="38"/>
      <c r="B20" s="26"/>
      <c r="C20" s="25"/>
      <c r="D20" s="27"/>
      <c r="E20" s="51"/>
      <c r="F20" s="19"/>
      <c r="G20" s="55"/>
      <c r="H20" s="68"/>
      <c r="I20" s="21"/>
      <c r="J20" s="34"/>
      <c r="K20" s="55"/>
      <c r="L20" s="68"/>
      <c r="M20" s="93"/>
    </row>
    <row r="21" spans="1:13" ht="19.5" customHeight="1" thickTop="1" thickBot="1" x14ac:dyDescent="0.3">
      <c r="A21" s="21"/>
      <c r="B21" s="27"/>
      <c r="C21" s="27"/>
      <c r="D21" s="27"/>
      <c r="E21" s="51"/>
      <c r="F21" s="58" t="s">
        <v>6</v>
      </c>
      <c r="G21" s="86" t="s">
        <v>70</v>
      </c>
      <c r="H21" s="113">
        <f>SUM(G22:G25,I22:I25,K22:K25)</f>
        <v>0</v>
      </c>
      <c r="I21" s="114">
        <f>SUM(I19:I20)</f>
        <v>0</v>
      </c>
      <c r="J21" s="87" t="s">
        <v>69</v>
      </c>
      <c r="K21" s="113">
        <f>SUM(H19:H20,J19:J20,L19:L20)</f>
        <v>0</v>
      </c>
      <c r="L21" s="114">
        <f>SUM(L19:L20)</f>
        <v>0</v>
      </c>
      <c r="M21" s="92">
        <f>SUM(M19:M20)</f>
        <v>0</v>
      </c>
    </row>
    <row r="22" spans="1:13" ht="19.5" customHeight="1" thickTop="1" x14ac:dyDescent="0.25">
      <c r="A22" s="38" t="s">
        <v>30</v>
      </c>
      <c r="B22" s="26"/>
      <c r="C22" s="25"/>
      <c r="D22" s="27"/>
      <c r="E22" s="51"/>
      <c r="F22" s="19"/>
      <c r="G22" s="55"/>
      <c r="H22" s="68"/>
      <c r="I22" s="21"/>
      <c r="J22" s="34"/>
      <c r="K22" s="55"/>
      <c r="L22" s="68"/>
      <c r="M22" s="93">
        <f t="shared" si="1"/>
        <v>0</v>
      </c>
    </row>
    <row r="23" spans="1:13" ht="19.5" customHeight="1" x14ac:dyDescent="0.25">
      <c r="A23" s="38" t="s">
        <v>30</v>
      </c>
      <c r="B23" s="26"/>
      <c r="C23" s="25"/>
      <c r="D23" s="27"/>
      <c r="E23" s="51"/>
      <c r="F23" s="19"/>
      <c r="G23" s="55"/>
      <c r="H23" s="68"/>
      <c r="I23" s="21"/>
      <c r="J23" s="34"/>
      <c r="K23" s="55"/>
      <c r="L23" s="68"/>
      <c r="M23" s="93">
        <f t="shared" si="1"/>
        <v>0</v>
      </c>
    </row>
    <row r="24" spans="1:13" ht="19.5" customHeight="1" x14ac:dyDescent="0.25">
      <c r="A24" s="38" t="s">
        <v>30</v>
      </c>
      <c r="B24" s="26"/>
      <c r="C24" s="25"/>
      <c r="D24" s="27"/>
      <c r="E24" s="51"/>
      <c r="F24" s="19"/>
      <c r="G24" s="55"/>
      <c r="H24" s="68"/>
      <c r="I24" s="21"/>
      <c r="J24" s="34"/>
      <c r="K24" s="55"/>
      <c r="L24" s="68"/>
      <c r="M24" s="93">
        <f t="shared" si="1"/>
        <v>0</v>
      </c>
    </row>
    <row r="25" spans="1:13" ht="19.5" customHeight="1" thickBot="1" x14ac:dyDescent="0.3">
      <c r="A25" s="38" t="s">
        <v>30</v>
      </c>
      <c r="B25" s="26"/>
      <c r="C25" s="25"/>
      <c r="D25" s="27"/>
      <c r="E25" s="51"/>
      <c r="F25" s="19"/>
      <c r="G25" s="55"/>
      <c r="H25" s="68"/>
      <c r="I25" s="21"/>
      <c r="J25" s="34"/>
      <c r="K25" s="55"/>
      <c r="L25" s="68"/>
      <c r="M25" s="93">
        <f t="shared" si="1"/>
        <v>0</v>
      </c>
    </row>
    <row r="26" spans="1:13" ht="19.5" customHeight="1" thickTop="1" thickBot="1" x14ac:dyDescent="0.3">
      <c r="A26" s="21"/>
      <c r="B26" s="27"/>
      <c r="C26" s="27"/>
      <c r="D26" s="27"/>
      <c r="E26" s="51"/>
      <c r="F26" s="58" t="s">
        <v>6</v>
      </c>
      <c r="G26" s="86" t="s">
        <v>70</v>
      </c>
      <c r="H26" s="113">
        <f>SUM(G22:G25,I22:I25,K22:K25)</f>
        <v>0</v>
      </c>
      <c r="I26" s="114">
        <f t="shared" ref="I26:L26" si="3">SUM(I22:I25)</f>
        <v>0</v>
      </c>
      <c r="J26" s="87" t="s">
        <v>69</v>
      </c>
      <c r="K26" s="113">
        <f>SUM(H22:H25,J22:J25,L22:L25)</f>
        <v>0</v>
      </c>
      <c r="L26" s="114">
        <f t="shared" si="3"/>
        <v>0</v>
      </c>
      <c r="M26" s="92">
        <f>SUM(M22:M25)</f>
        <v>0</v>
      </c>
    </row>
    <row r="27" spans="1:13" ht="19.5" customHeight="1" thickTop="1" x14ac:dyDescent="0.25">
      <c r="A27" s="38" t="s">
        <v>54</v>
      </c>
      <c r="B27" s="26"/>
      <c r="C27" s="25"/>
      <c r="D27" s="27"/>
      <c r="E27" s="51"/>
      <c r="F27" s="19"/>
      <c r="G27" s="55"/>
      <c r="H27" s="68"/>
      <c r="I27" s="21"/>
      <c r="J27" s="34"/>
      <c r="K27" s="55"/>
      <c r="L27" s="68"/>
      <c r="M27" s="93">
        <f>SUM(G27:L27)</f>
        <v>0</v>
      </c>
    </row>
    <row r="28" spans="1:13" ht="19.5" customHeight="1" x14ac:dyDescent="0.25">
      <c r="A28" s="38" t="s">
        <v>54</v>
      </c>
      <c r="B28" s="26"/>
      <c r="C28" s="25"/>
      <c r="D28" s="27"/>
      <c r="E28" s="51"/>
      <c r="F28" s="19"/>
      <c r="G28" s="55"/>
      <c r="H28" s="68"/>
      <c r="I28" s="21"/>
      <c r="J28" s="34"/>
      <c r="K28" s="55"/>
      <c r="L28" s="68"/>
      <c r="M28" s="93">
        <f>SUM(G28:L28)</f>
        <v>0</v>
      </c>
    </row>
    <row r="29" spans="1:13" ht="19.5" customHeight="1" x14ac:dyDescent="0.25">
      <c r="A29" s="38" t="s">
        <v>54</v>
      </c>
      <c r="B29" s="26"/>
      <c r="C29" s="25"/>
      <c r="D29" s="27"/>
      <c r="E29" s="51"/>
      <c r="F29" s="19"/>
      <c r="G29" s="55"/>
      <c r="H29" s="68"/>
      <c r="I29" s="21"/>
      <c r="J29" s="34"/>
      <c r="K29" s="55"/>
      <c r="L29" s="68"/>
      <c r="M29" s="93">
        <f t="shared" ref="M29:M31" si="4">SUM(G29:L29)</f>
        <v>0</v>
      </c>
    </row>
    <row r="30" spans="1:13" ht="19.5" customHeight="1" x14ac:dyDescent="0.25">
      <c r="A30" s="38" t="s">
        <v>54</v>
      </c>
      <c r="B30" s="26"/>
      <c r="C30" s="25"/>
      <c r="D30" s="27"/>
      <c r="E30" s="51"/>
      <c r="F30" s="19"/>
      <c r="G30" s="55"/>
      <c r="H30" s="68"/>
      <c r="I30" s="21"/>
      <c r="J30" s="34"/>
      <c r="K30" s="55"/>
      <c r="L30" s="68"/>
      <c r="M30" s="93">
        <f t="shared" si="4"/>
        <v>0</v>
      </c>
    </row>
    <row r="31" spans="1:13" ht="19.5" customHeight="1" thickBot="1" x14ac:dyDescent="0.3">
      <c r="A31" s="38" t="s">
        <v>54</v>
      </c>
      <c r="B31" s="26"/>
      <c r="C31" s="25"/>
      <c r="D31" s="27"/>
      <c r="E31" s="51"/>
      <c r="F31" s="19"/>
      <c r="G31" s="82"/>
      <c r="H31" s="83"/>
      <c r="I31" s="84"/>
      <c r="J31" s="85"/>
      <c r="K31" s="82"/>
      <c r="L31" s="83"/>
      <c r="M31" s="93">
        <f t="shared" si="4"/>
        <v>0</v>
      </c>
    </row>
    <row r="32" spans="1:13" ht="19.5" customHeight="1" thickTop="1" thickBot="1" x14ac:dyDescent="0.3">
      <c r="A32" s="21"/>
      <c r="B32" s="27"/>
      <c r="C32" s="27"/>
      <c r="D32" s="27"/>
      <c r="E32" s="51"/>
      <c r="F32" s="58" t="s">
        <v>6</v>
      </c>
      <c r="G32" s="86" t="s">
        <v>70</v>
      </c>
      <c r="H32" s="113">
        <f>SUM(G27:G31,I27:I31,K27:K31)</f>
        <v>0</v>
      </c>
      <c r="I32" s="114"/>
      <c r="J32" s="87" t="s">
        <v>69</v>
      </c>
      <c r="K32" s="113">
        <f>SUM(H27:H31,J27:J31,L27:L31)</f>
        <v>0</v>
      </c>
      <c r="L32" s="114"/>
      <c r="M32" s="92">
        <f t="shared" ref="M32" si="5">SUM(M27:M31)</f>
        <v>0</v>
      </c>
    </row>
    <row r="33" spans="1:13" ht="19.5" customHeight="1" thickTop="1" x14ac:dyDescent="0.25">
      <c r="A33" s="38" t="s">
        <v>55</v>
      </c>
      <c r="B33" s="26"/>
      <c r="C33" s="25"/>
      <c r="D33" s="27"/>
      <c r="E33" s="51"/>
      <c r="F33" s="19"/>
      <c r="G33" s="54"/>
      <c r="H33" s="67"/>
      <c r="I33" s="63"/>
      <c r="J33" s="39"/>
      <c r="K33" s="54"/>
      <c r="L33" s="67"/>
      <c r="M33" s="93">
        <f t="shared" si="1"/>
        <v>0</v>
      </c>
    </row>
    <row r="34" spans="1:13" ht="19.5" customHeight="1" x14ac:dyDescent="0.25">
      <c r="A34" s="38"/>
      <c r="B34" s="26"/>
      <c r="C34" s="25"/>
      <c r="D34" s="27"/>
      <c r="E34" s="51"/>
      <c r="F34" s="19"/>
      <c r="G34" s="55"/>
      <c r="H34" s="68"/>
      <c r="I34" s="21"/>
      <c r="J34" s="34"/>
      <c r="K34" s="55"/>
      <c r="L34" s="68"/>
      <c r="M34" s="93">
        <f t="shared" si="1"/>
        <v>0</v>
      </c>
    </row>
    <row r="35" spans="1:13" ht="19.5" customHeight="1" thickBot="1" x14ac:dyDescent="0.3">
      <c r="A35" s="38"/>
      <c r="B35" s="26"/>
      <c r="C35" s="25"/>
      <c r="D35" s="27"/>
      <c r="E35" s="51"/>
      <c r="F35" s="19"/>
      <c r="G35" s="55"/>
      <c r="H35" s="68"/>
      <c r="I35" s="21"/>
      <c r="J35" s="34"/>
      <c r="K35" s="55"/>
      <c r="L35" s="68"/>
      <c r="M35" s="93">
        <f t="shared" si="1"/>
        <v>0</v>
      </c>
    </row>
    <row r="36" spans="1:13" ht="19.5" customHeight="1" thickTop="1" thickBot="1" x14ac:dyDescent="0.3">
      <c r="A36" s="21"/>
      <c r="B36" s="27"/>
      <c r="C36" s="27"/>
      <c r="D36" s="27"/>
      <c r="E36" s="51"/>
      <c r="F36" s="58" t="s">
        <v>6</v>
      </c>
      <c r="G36" s="86" t="s">
        <v>70</v>
      </c>
      <c r="H36" s="113">
        <f>SUM(G33:G35,I33:I35,K33:K35)</f>
        <v>0</v>
      </c>
      <c r="I36" s="114">
        <f t="shared" ref="I36:M36" si="6">SUM(I33:I35)</f>
        <v>0</v>
      </c>
      <c r="J36" s="87" t="s">
        <v>69</v>
      </c>
      <c r="K36" s="113">
        <f>SUM(H33:H35,J33:J35,L33:L35)</f>
        <v>0</v>
      </c>
      <c r="L36" s="114">
        <f t="shared" si="6"/>
        <v>0</v>
      </c>
      <c r="M36" s="92">
        <f t="shared" si="6"/>
        <v>0</v>
      </c>
    </row>
    <row r="37" spans="1:13" ht="19.5" customHeight="1" thickTop="1" x14ac:dyDescent="0.25">
      <c r="A37" s="38" t="s">
        <v>21</v>
      </c>
      <c r="B37" s="26"/>
      <c r="C37" s="25"/>
      <c r="D37" s="27"/>
      <c r="E37" s="51"/>
      <c r="F37" s="19"/>
      <c r="G37" s="55"/>
      <c r="H37" s="68"/>
      <c r="I37" s="21"/>
      <c r="J37" s="34"/>
      <c r="K37" s="55"/>
      <c r="L37" s="68"/>
      <c r="M37" s="93">
        <f t="shared" si="1"/>
        <v>0</v>
      </c>
    </row>
    <row r="38" spans="1:13" ht="19.5" customHeight="1" x14ac:dyDescent="0.25">
      <c r="A38" s="38" t="s">
        <v>21</v>
      </c>
      <c r="B38" s="26"/>
      <c r="C38" s="25"/>
      <c r="D38" s="27"/>
      <c r="E38" s="51"/>
      <c r="F38" s="19"/>
      <c r="G38" s="55"/>
      <c r="H38" s="68"/>
      <c r="I38" s="21"/>
      <c r="J38" s="34"/>
      <c r="K38" s="55"/>
      <c r="L38" s="68"/>
      <c r="M38" s="93">
        <f t="shared" si="1"/>
        <v>0</v>
      </c>
    </row>
    <row r="39" spans="1:13" ht="19.5" customHeight="1" x14ac:dyDescent="0.25">
      <c r="A39" s="38" t="s">
        <v>21</v>
      </c>
      <c r="B39" s="26"/>
      <c r="C39" s="25"/>
      <c r="D39" s="27"/>
      <c r="E39" s="51"/>
      <c r="F39" s="19"/>
      <c r="G39" s="55"/>
      <c r="H39" s="68"/>
      <c r="I39" s="21"/>
      <c r="J39" s="34"/>
      <c r="K39" s="55"/>
      <c r="L39" s="68"/>
      <c r="M39" s="93">
        <f t="shared" si="1"/>
        <v>0</v>
      </c>
    </row>
    <row r="40" spans="1:13" ht="19.5" customHeight="1" x14ac:dyDescent="0.25">
      <c r="A40" s="38" t="s">
        <v>21</v>
      </c>
      <c r="B40" s="26"/>
      <c r="C40" s="25"/>
      <c r="D40" s="27"/>
      <c r="E40" s="51"/>
      <c r="F40" s="19"/>
      <c r="G40" s="55"/>
      <c r="H40" s="68"/>
      <c r="I40" s="21"/>
      <c r="J40" s="34"/>
      <c r="K40" s="55"/>
      <c r="L40" s="68"/>
      <c r="M40" s="93">
        <f t="shared" si="1"/>
        <v>0</v>
      </c>
    </row>
    <row r="41" spans="1:13" ht="19.5" customHeight="1" x14ac:dyDescent="0.25">
      <c r="A41" s="38" t="s">
        <v>21</v>
      </c>
      <c r="B41" s="26"/>
      <c r="C41" s="25"/>
      <c r="D41" s="27"/>
      <c r="E41" s="51"/>
      <c r="F41" s="19"/>
      <c r="G41" s="55"/>
      <c r="H41" s="68"/>
      <c r="I41" s="21"/>
      <c r="J41" s="34"/>
      <c r="K41" s="55"/>
      <c r="L41" s="68"/>
      <c r="M41" s="93">
        <f t="shared" si="1"/>
        <v>0</v>
      </c>
    </row>
    <row r="42" spans="1:13" ht="19.5" customHeight="1" thickBot="1" x14ac:dyDescent="0.3">
      <c r="A42" s="38" t="s">
        <v>21</v>
      </c>
      <c r="B42" s="26"/>
      <c r="C42" s="25"/>
      <c r="D42" s="27"/>
      <c r="E42" s="51"/>
      <c r="F42" s="19"/>
      <c r="G42" s="55"/>
      <c r="H42" s="68"/>
      <c r="I42" s="21"/>
      <c r="J42" s="34"/>
      <c r="K42" s="55"/>
      <c r="L42" s="68"/>
      <c r="M42" s="93">
        <f t="shared" si="1"/>
        <v>0</v>
      </c>
    </row>
    <row r="43" spans="1:13" ht="19.5" customHeight="1" thickTop="1" thickBot="1" x14ac:dyDescent="0.3">
      <c r="A43" s="21"/>
      <c r="B43" s="27"/>
      <c r="C43" s="27"/>
      <c r="D43" s="27"/>
      <c r="E43" s="51"/>
      <c r="F43" s="58" t="s">
        <v>6</v>
      </c>
      <c r="G43" s="86" t="s">
        <v>70</v>
      </c>
      <c r="H43" s="113">
        <f>SUM(G37:G42,I37:I42,K37:K42)</f>
        <v>0</v>
      </c>
      <c r="I43" s="114">
        <f>SUM(I37:I42)</f>
        <v>0</v>
      </c>
      <c r="J43" s="87" t="s">
        <v>69</v>
      </c>
      <c r="K43" s="113">
        <f>SUM(H37:H42,J37:J42,L37:L42)</f>
        <v>0</v>
      </c>
      <c r="L43" s="114">
        <f>SUM(L37:L42)</f>
        <v>0</v>
      </c>
      <c r="M43" s="92">
        <f>SUM(M37:M42)</f>
        <v>0</v>
      </c>
    </row>
    <row r="44" spans="1:13" ht="19.5" customHeight="1" thickTop="1" thickBot="1" x14ac:dyDescent="0.3">
      <c r="A44" s="38" t="s">
        <v>19</v>
      </c>
      <c r="B44" s="26"/>
      <c r="C44" s="25"/>
      <c r="D44" s="27"/>
      <c r="E44" s="51"/>
      <c r="F44" s="19"/>
      <c r="G44" s="55"/>
      <c r="H44" s="68"/>
      <c r="I44" s="21"/>
      <c r="J44" s="34"/>
      <c r="K44" s="55"/>
      <c r="L44" s="68"/>
      <c r="M44" s="93">
        <f t="shared" si="1"/>
        <v>0</v>
      </c>
    </row>
    <row r="45" spans="1:13" ht="19.5" customHeight="1" thickTop="1" thickBot="1" x14ac:dyDescent="0.3">
      <c r="D45" s="24"/>
      <c r="E45" s="111" t="s">
        <v>6</v>
      </c>
      <c r="F45" s="112"/>
      <c r="G45" s="87" t="s">
        <v>70</v>
      </c>
      <c r="H45" s="113">
        <f>SUM(G44:G44,I44:I44,K44:K44)</f>
        <v>0</v>
      </c>
      <c r="I45" s="114"/>
      <c r="J45" s="87" t="s">
        <v>69</v>
      </c>
      <c r="K45" s="113">
        <f>SUM(H44:H44,J44:J44,L44:L44)</f>
        <v>0</v>
      </c>
      <c r="L45" s="114"/>
      <c r="M45" s="94">
        <f>SUM(M44:M44)</f>
        <v>0</v>
      </c>
    </row>
    <row r="46" spans="1:13" ht="19.5" customHeight="1" thickTop="1" thickBot="1" x14ac:dyDescent="0.3">
      <c r="D46" s="24"/>
      <c r="E46" s="115" t="s">
        <v>52</v>
      </c>
      <c r="F46" s="116"/>
      <c r="G46" s="81">
        <f t="shared" ref="G46:L46" si="7">SUM(G7:G13,G15:G15,G17:G17,G19:G20,G22:G25,G27:G31,G33:G35,G37:G42,G44:G44)</f>
        <v>0</v>
      </c>
      <c r="H46" s="81">
        <f t="shared" si="7"/>
        <v>0</v>
      </c>
      <c r="I46" s="81">
        <f t="shared" si="7"/>
        <v>0</v>
      </c>
      <c r="J46" s="81">
        <f t="shared" si="7"/>
        <v>0</v>
      </c>
      <c r="K46" s="81">
        <f t="shared" si="7"/>
        <v>0</v>
      </c>
      <c r="L46" s="81">
        <f t="shared" si="7"/>
        <v>45</v>
      </c>
      <c r="M46" s="95">
        <f>SUM(M7,M14,M16,M18,M21,M26,M32,M36,M43,M45)</f>
        <v>45</v>
      </c>
    </row>
    <row r="47" spans="1:13" ht="19.5" customHeight="1" thickTop="1" thickBot="1" x14ac:dyDescent="0.3">
      <c r="F47" s="7"/>
      <c r="G47" s="7"/>
      <c r="H47" s="7"/>
      <c r="I47" s="7"/>
      <c r="J47" s="7"/>
      <c r="K47" s="7"/>
    </row>
    <row r="48" spans="1:13" ht="13.5" customHeight="1" thickTop="1" thickBot="1" x14ac:dyDescent="0.3">
      <c r="E48" s="24"/>
      <c r="F48" s="117" t="s">
        <v>10</v>
      </c>
      <c r="G48" s="118"/>
      <c r="H48" s="118"/>
      <c r="I48" s="118"/>
      <c r="J48" s="118"/>
      <c r="K48" s="119"/>
      <c r="L48" s="42"/>
      <c r="M48" s="44">
        <f>SUM(G46,I46,K46)</f>
        <v>0</v>
      </c>
    </row>
    <row r="49" spans="1:14" ht="19.5" customHeight="1" thickTop="1" thickBot="1" x14ac:dyDescent="0.3">
      <c r="E49" s="24"/>
      <c r="F49" s="120" t="s">
        <v>11</v>
      </c>
      <c r="G49" s="121"/>
      <c r="H49" s="121"/>
      <c r="I49" s="121"/>
      <c r="J49" s="121"/>
      <c r="K49" s="122"/>
      <c r="L49" s="43"/>
      <c r="M49" s="45">
        <f>SUM(H46,J46,L46)</f>
        <v>45</v>
      </c>
    </row>
    <row r="50" spans="1:14" ht="19.5" customHeight="1" thickTop="1" x14ac:dyDescent="0.3">
      <c r="A50" s="133" t="s">
        <v>0</v>
      </c>
      <c r="B50" s="133"/>
      <c r="C50" s="133"/>
      <c r="D50" s="133"/>
      <c r="E50" s="133"/>
      <c r="F50" s="133"/>
      <c r="G50" s="133"/>
      <c r="H50" s="10"/>
      <c r="I50" s="10"/>
      <c r="J50" s="10"/>
      <c r="K50" s="10"/>
      <c r="L50" s="10"/>
      <c r="M50" s="10"/>
    </row>
    <row r="51" spans="1:14" ht="16.5" customHeight="1" x14ac:dyDescent="0.25">
      <c r="A51" s="134" t="s">
        <v>1</v>
      </c>
      <c r="B51" s="134"/>
      <c r="C51" s="134"/>
      <c r="D51" s="134"/>
      <c r="E51" s="134"/>
      <c r="F51" s="134"/>
      <c r="G51" s="134"/>
      <c r="H51" s="14"/>
      <c r="I51" s="14"/>
      <c r="J51" s="14"/>
      <c r="K51" s="14"/>
      <c r="L51" s="14"/>
      <c r="M51" s="14"/>
    </row>
    <row r="52" spans="1:14" ht="21" customHeight="1" x14ac:dyDescent="0.35">
      <c r="A52" s="128" t="s">
        <v>56</v>
      </c>
      <c r="B52" s="128"/>
      <c r="C52" s="128"/>
      <c r="D52" s="128"/>
      <c r="E52" s="128"/>
      <c r="F52" s="128"/>
      <c r="G52" s="128"/>
      <c r="H52" s="17"/>
      <c r="I52" s="17"/>
      <c r="J52" s="17"/>
      <c r="K52" s="17"/>
      <c r="L52" s="18"/>
      <c r="M52" s="18"/>
      <c r="N52" s="1"/>
    </row>
    <row r="53" spans="1:14" ht="16.5" customHeight="1" thickBot="1" x14ac:dyDescent="0.3">
      <c r="A53" s="128" t="s">
        <v>58</v>
      </c>
      <c r="B53" s="128"/>
      <c r="C53" s="128"/>
      <c r="D53" s="128"/>
      <c r="E53" s="128"/>
      <c r="F53" s="128"/>
      <c r="G53" s="128"/>
      <c r="H53" s="18"/>
      <c r="I53" s="18"/>
      <c r="J53" s="18"/>
      <c r="K53" s="18"/>
      <c r="L53" s="18"/>
      <c r="M53" s="18"/>
      <c r="N53" s="14"/>
    </row>
    <row r="54" spans="1:14" ht="17.25" thickTop="1" thickBot="1" x14ac:dyDescent="0.3">
      <c r="A54" s="129" t="s">
        <v>36</v>
      </c>
      <c r="B54" s="129" t="s">
        <v>2</v>
      </c>
      <c r="C54" s="129" t="s">
        <v>3</v>
      </c>
      <c r="D54" s="129" t="s">
        <v>4</v>
      </c>
      <c r="E54" s="131" t="s">
        <v>7</v>
      </c>
      <c r="F54" s="129" t="s">
        <v>5</v>
      </c>
      <c r="G54" s="125" t="s">
        <v>51</v>
      </c>
      <c r="H54" s="125"/>
      <c r="I54" s="123" t="s">
        <v>50</v>
      </c>
      <c r="J54" s="124"/>
      <c r="K54" s="125" t="s">
        <v>49</v>
      </c>
      <c r="L54" s="125"/>
      <c r="M54" s="126" t="s">
        <v>6</v>
      </c>
      <c r="N54" s="14"/>
    </row>
    <row r="55" spans="1:14" ht="26.25" customHeight="1" thickTop="1" thickBot="1" x14ac:dyDescent="0.3">
      <c r="A55" s="130"/>
      <c r="B55" s="130"/>
      <c r="C55" s="130"/>
      <c r="D55" s="130"/>
      <c r="E55" s="132"/>
      <c r="F55" s="130"/>
      <c r="G55" s="53" t="s">
        <v>8</v>
      </c>
      <c r="H55" s="66" t="s">
        <v>9</v>
      </c>
      <c r="I55" s="32" t="s">
        <v>8</v>
      </c>
      <c r="J55" s="33" t="s">
        <v>9</v>
      </c>
      <c r="K55" s="53" t="s">
        <v>8</v>
      </c>
      <c r="L55" s="66" t="s">
        <v>9</v>
      </c>
      <c r="M55" s="127"/>
      <c r="N55" s="14"/>
    </row>
    <row r="56" spans="1:14" ht="21.75" customHeight="1" thickTop="1" x14ac:dyDescent="0.25">
      <c r="A56" s="96"/>
      <c r="B56" s="97" t="s">
        <v>86</v>
      </c>
      <c r="C56" s="98" t="s">
        <v>87</v>
      </c>
      <c r="D56" s="99"/>
      <c r="E56" s="100" t="s">
        <v>14</v>
      </c>
      <c r="F56" s="101" t="s">
        <v>88</v>
      </c>
      <c r="G56" s="102"/>
      <c r="H56" s="103"/>
      <c r="I56" s="104"/>
      <c r="J56" s="105"/>
      <c r="K56" s="102"/>
      <c r="L56" s="103">
        <v>45</v>
      </c>
      <c r="M56" s="106">
        <f>SUM(G56:L56)</f>
        <v>45</v>
      </c>
    </row>
    <row r="57" spans="1:14" ht="17.25" customHeight="1" x14ac:dyDescent="0.25">
      <c r="A57" s="37" t="s">
        <v>12</v>
      </c>
      <c r="B57" s="31">
        <v>43483</v>
      </c>
      <c r="C57" s="30" t="s">
        <v>77</v>
      </c>
      <c r="D57" s="29" t="s">
        <v>78</v>
      </c>
      <c r="E57" s="50" t="s">
        <v>79</v>
      </c>
      <c r="F57" s="22">
        <v>6</v>
      </c>
      <c r="G57" s="54">
        <v>10</v>
      </c>
      <c r="H57" s="67">
        <v>11</v>
      </c>
      <c r="I57" s="63"/>
      <c r="J57" s="39"/>
      <c r="K57" s="54"/>
      <c r="L57" s="67"/>
      <c r="M57" s="91">
        <f>SUM(G57:L57)</f>
        <v>21</v>
      </c>
    </row>
    <row r="58" spans="1:14" ht="27" customHeight="1" x14ac:dyDescent="0.25">
      <c r="A58" s="37" t="s">
        <v>12</v>
      </c>
      <c r="B58" s="31">
        <v>43483</v>
      </c>
      <c r="C58" s="30"/>
      <c r="D58" s="29" t="s">
        <v>78</v>
      </c>
      <c r="E58" s="50" t="s">
        <v>79</v>
      </c>
      <c r="F58" s="22">
        <v>7</v>
      </c>
      <c r="G58" s="21">
        <v>16</v>
      </c>
      <c r="H58" s="68">
        <v>21</v>
      </c>
      <c r="I58" s="21"/>
      <c r="J58" s="34"/>
      <c r="K58" s="55"/>
      <c r="L58" s="34"/>
      <c r="M58" s="91">
        <f t="shared" ref="M58:M62" si="8">SUM(G58:L58)</f>
        <v>37</v>
      </c>
    </row>
    <row r="59" spans="1:14" x14ac:dyDescent="0.25">
      <c r="A59" s="37" t="s">
        <v>12</v>
      </c>
      <c r="B59" s="31">
        <v>43483</v>
      </c>
      <c r="C59" s="30"/>
      <c r="D59" s="29" t="s">
        <v>78</v>
      </c>
      <c r="E59" s="50" t="s">
        <v>79</v>
      </c>
      <c r="F59" s="22">
        <v>8</v>
      </c>
      <c r="G59" s="88">
        <v>8</v>
      </c>
      <c r="H59" s="89">
        <v>10</v>
      </c>
      <c r="I59" s="90"/>
      <c r="J59" s="40"/>
      <c r="K59" s="88"/>
      <c r="L59" s="89"/>
      <c r="M59" s="91">
        <f t="shared" si="8"/>
        <v>18</v>
      </c>
    </row>
    <row r="60" spans="1:14" x14ac:dyDescent="0.25">
      <c r="A60" s="37" t="s">
        <v>12</v>
      </c>
      <c r="B60" s="31">
        <v>43483</v>
      </c>
      <c r="C60" s="25"/>
      <c r="D60" s="29" t="s">
        <v>78</v>
      </c>
      <c r="E60" s="50" t="s">
        <v>79</v>
      </c>
      <c r="F60" s="19">
        <v>9</v>
      </c>
      <c r="G60" s="21">
        <v>14</v>
      </c>
      <c r="H60" s="68">
        <v>13</v>
      </c>
      <c r="I60" s="21"/>
      <c r="J60" s="34"/>
      <c r="K60" s="55"/>
      <c r="L60" s="34"/>
      <c r="M60" s="91">
        <f t="shared" si="8"/>
        <v>27</v>
      </c>
    </row>
    <row r="61" spans="1:14" x14ac:dyDescent="0.25">
      <c r="A61" s="37" t="s">
        <v>12</v>
      </c>
      <c r="B61" s="31">
        <v>43483</v>
      </c>
      <c r="C61" s="30"/>
      <c r="D61" s="29" t="s">
        <v>78</v>
      </c>
      <c r="E61" s="50" t="s">
        <v>79</v>
      </c>
      <c r="F61" s="22">
        <v>10</v>
      </c>
      <c r="G61" s="21">
        <v>10</v>
      </c>
      <c r="H61" s="68">
        <v>14</v>
      </c>
      <c r="I61" s="21"/>
      <c r="J61" s="34"/>
      <c r="K61" s="55"/>
      <c r="L61" s="34"/>
      <c r="M61" s="91">
        <f t="shared" si="8"/>
        <v>24</v>
      </c>
    </row>
    <row r="62" spans="1:14" ht="15.75" thickBot="1" x14ac:dyDescent="0.3">
      <c r="A62" s="37" t="s">
        <v>12</v>
      </c>
      <c r="B62" s="31">
        <v>43483</v>
      </c>
      <c r="C62" s="30"/>
      <c r="D62" s="29" t="s">
        <v>78</v>
      </c>
      <c r="E62" s="50" t="s">
        <v>79</v>
      </c>
      <c r="F62" s="22">
        <v>11</v>
      </c>
      <c r="G62" s="88">
        <v>8</v>
      </c>
      <c r="H62" s="89">
        <v>8</v>
      </c>
      <c r="I62" s="90"/>
      <c r="J62" s="40"/>
      <c r="K62" s="88"/>
      <c r="L62" s="89"/>
      <c r="M62" s="91">
        <f t="shared" si="8"/>
        <v>16</v>
      </c>
    </row>
    <row r="63" spans="1:14" ht="16.5" thickTop="1" thickBot="1" x14ac:dyDescent="0.3">
      <c r="A63" s="21"/>
      <c r="B63" s="27"/>
      <c r="C63" s="27"/>
      <c r="D63" s="27"/>
      <c r="E63" s="51"/>
      <c r="F63" s="58" t="s">
        <v>6</v>
      </c>
      <c r="G63" s="87" t="s">
        <v>70</v>
      </c>
      <c r="H63" s="113">
        <f>SUM(G57:G62,I57:I62,K57:K62)</f>
        <v>66</v>
      </c>
      <c r="I63" s="114"/>
      <c r="J63" s="87" t="s">
        <v>69</v>
      </c>
      <c r="K63" s="113">
        <f>SUM(H57:H62,J57:J62,L57:L62)</f>
        <v>77</v>
      </c>
      <c r="L63" s="114"/>
      <c r="M63" s="92">
        <f>SUM(M57:M62)</f>
        <v>143</v>
      </c>
    </row>
    <row r="64" spans="1:14" ht="16.5" thickTop="1" thickBot="1" x14ac:dyDescent="0.3">
      <c r="A64" s="38" t="s">
        <v>16</v>
      </c>
      <c r="B64" s="26"/>
      <c r="C64" s="25"/>
      <c r="D64" s="27"/>
      <c r="E64" s="51"/>
      <c r="F64" s="19"/>
      <c r="G64" s="54"/>
      <c r="H64" s="67"/>
      <c r="I64" s="63"/>
      <c r="J64" s="39"/>
      <c r="K64" s="54"/>
      <c r="L64" s="67"/>
      <c r="M64" s="93">
        <f t="shared" ref="M64" si="9">SUM(G64:L64)</f>
        <v>0</v>
      </c>
    </row>
    <row r="65" spans="1:13" ht="16.5" thickTop="1" thickBot="1" x14ac:dyDescent="0.3">
      <c r="A65" s="21"/>
      <c r="B65" s="27"/>
      <c r="C65" s="27"/>
      <c r="D65" s="27"/>
      <c r="E65" s="51"/>
      <c r="F65" s="58" t="s">
        <v>6</v>
      </c>
      <c r="G65" s="86" t="s">
        <v>70</v>
      </c>
      <c r="H65" s="113">
        <f>SUM(G64:G64,I64:I64,K64:K64)</f>
        <v>0</v>
      </c>
      <c r="I65" s="114"/>
      <c r="J65" s="87" t="s">
        <v>69</v>
      </c>
      <c r="K65" s="113">
        <f>SUM(H64:H64,J64:J64,L64:L64)</f>
        <v>0</v>
      </c>
      <c r="L65" s="114"/>
      <c r="M65" s="92">
        <f>SUM(M64:M64)</f>
        <v>0</v>
      </c>
    </row>
    <row r="66" spans="1:13" ht="16.5" thickTop="1" thickBot="1" x14ac:dyDescent="0.3">
      <c r="A66" s="38" t="s">
        <v>23</v>
      </c>
      <c r="B66" s="26">
        <v>43487</v>
      </c>
      <c r="C66" s="25" t="s">
        <v>81</v>
      </c>
      <c r="D66" s="27" t="s">
        <v>82</v>
      </c>
      <c r="E66" s="51" t="s">
        <v>66</v>
      </c>
      <c r="F66" s="19" t="s">
        <v>67</v>
      </c>
      <c r="G66" s="54"/>
      <c r="H66" s="67"/>
      <c r="I66" s="63"/>
      <c r="J66" s="39"/>
      <c r="K66" s="54">
        <v>1</v>
      </c>
      <c r="L66" s="67">
        <v>16</v>
      </c>
      <c r="M66" s="93">
        <f t="shared" ref="M66" si="10">SUM(G66:L66)</f>
        <v>17</v>
      </c>
    </row>
    <row r="67" spans="1:13" ht="16.5" thickTop="1" thickBot="1" x14ac:dyDescent="0.3">
      <c r="A67" s="21"/>
      <c r="B67" s="27"/>
      <c r="C67" s="27"/>
      <c r="D67" s="27"/>
      <c r="E67" s="51"/>
      <c r="F67" s="58" t="s">
        <v>6</v>
      </c>
      <c r="G67" s="86" t="s">
        <v>70</v>
      </c>
      <c r="H67" s="113">
        <f>SUM(G66:G66,I66:I66,K66:K66)</f>
        <v>1</v>
      </c>
      <c r="I67" s="114"/>
      <c r="J67" s="87" t="s">
        <v>69</v>
      </c>
      <c r="K67" s="113">
        <f>SUM(H66:H66,J66:J66,L66:L66)</f>
        <v>16</v>
      </c>
      <c r="L67" s="114"/>
      <c r="M67" s="92">
        <f>SUM(M66:M66)</f>
        <v>17</v>
      </c>
    </row>
    <row r="68" spans="1:13" ht="15.75" thickTop="1" x14ac:dyDescent="0.25">
      <c r="A68" s="78" t="s">
        <v>53</v>
      </c>
      <c r="B68" s="26">
        <v>43495</v>
      </c>
      <c r="C68" s="25" t="s">
        <v>80</v>
      </c>
      <c r="D68" s="27" t="s">
        <v>14</v>
      </c>
      <c r="E68" s="51" t="s">
        <v>37</v>
      </c>
      <c r="F68" s="19">
        <v>22</v>
      </c>
      <c r="G68" s="55"/>
      <c r="H68" s="68"/>
      <c r="I68" s="21"/>
      <c r="J68" s="34"/>
      <c r="K68" s="55"/>
      <c r="L68" s="68">
        <v>3</v>
      </c>
      <c r="M68" s="93">
        <f t="shared" ref="M68" si="11">SUM(G68:L68)</f>
        <v>3</v>
      </c>
    </row>
    <row r="69" spans="1:13" ht="15.75" thickBot="1" x14ac:dyDescent="0.3">
      <c r="A69" s="38"/>
      <c r="B69" s="26"/>
      <c r="C69" s="25"/>
      <c r="D69" s="27"/>
      <c r="E69" s="51"/>
      <c r="F69" s="19"/>
      <c r="G69" s="55"/>
      <c r="H69" s="68"/>
      <c r="I69" s="21"/>
      <c r="J69" s="34"/>
      <c r="K69" s="55"/>
      <c r="L69" s="68"/>
      <c r="M69" s="93"/>
    </row>
    <row r="70" spans="1:13" ht="16.5" thickTop="1" thickBot="1" x14ac:dyDescent="0.3">
      <c r="A70" s="21"/>
      <c r="B70" s="27"/>
      <c r="C70" s="27"/>
      <c r="D70" s="27"/>
      <c r="E70" s="51"/>
      <c r="F70" s="58" t="s">
        <v>6</v>
      </c>
      <c r="G70" s="86" t="s">
        <v>70</v>
      </c>
      <c r="H70" s="113">
        <f>SUM(G71:G74,I71:I74,K71:K74)</f>
        <v>42</v>
      </c>
      <c r="I70" s="114">
        <f>SUM(I68:I69)</f>
        <v>0</v>
      </c>
      <c r="J70" s="87" t="s">
        <v>69</v>
      </c>
      <c r="K70" s="113">
        <f>SUM(H68:H69,J68:J69,L68:L69)</f>
        <v>3</v>
      </c>
      <c r="L70" s="114">
        <f>SUM(L68:L69)</f>
        <v>3</v>
      </c>
      <c r="M70" s="92">
        <f>SUM(M68:M69)</f>
        <v>3</v>
      </c>
    </row>
    <row r="71" spans="1:13" ht="15.75" thickTop="1" x14ac:dyDescent="0.25">
      <c r="A71" s="38" t="s">
        <v>30</v>
      </c>
      <c r="B71" s="26">
        <v>43496</v>
      </c>
      <c r="C71" s="25" t="s">
        <v>83</v>
      </c>
      <c r="D71" s="27" t="s">
        <v>84</v>
      </c>
      <c r="E71" s="51" t="s">
        <v>85</v>
      </c>
      <c r="F71" s="19">
        <v>4</v>
      </c>
      <c r="G71" s="55">
        <v>16</v>
      </c>
      <c r="H71" s="68">
        <v>9</v>
      </c>
      <c r="I71" s="21"/>
      <c r="J71" s="34"/>
      <c r="K71" s="55"/>
      <c r="L71" s="68"/>
      <c r="M71" s="93">
        <f t="shared" ref="M71:M74" si="12">SUM(G71:L71)</f>
        <v>25</v>
      </c>
    </row>
    <row r="72" spans="1:13" x14ac:dyDescent="0.25">
      <c r="A72" s="38" t="s">
        <v>30</v>
      </c>
      <c r="B72" s="26">
        <v>43496</v>
      </c>
      <c r="C72" s="25" t="s">
        <v>83</v>
      </c>
      <c r="D72" s="27" t="s">
        <v>84</v>
      </c>
      <c r="E72" s="51" t="s">
        <v>85</v>
      </c>
      <c r="F72" s="19"/>
      <c r="G72" s="55">
        <v>13</v>
      </c>
      <c r="H72" s="68">
        <v>11</v>
      </c>
      <c r="I72" s="21"/>
      <c r="J72" s="34"/>
      <c r="K72" s="55"/>
      <c r="L72" s="68"/>
      <c r="M72" s="93">
        <f t="shared" si="12"/>
        <v>24</v>
      </c>
    </row>
    <row r="73" spans="1:13" x14ac:dyDescent="0.25">
      <c r="A73" s="38" t="s">
        <v>30</v>
      </c>
      <c r="B73" s="26">
        <v>43496</v>
      </c>
      <c r="C73" s="25" t="s">
        <v>83</v>
      </c>
      <c r="D73" s="27" t="s">
        <v>84</v>
      </c>
      <c r="E73" s="51" t="s">
        <v>85</v>
      </c>
      <c r="F73" s="19"/>
      <c r="G73" s="55">
        <v>13</v>
      </c>
      <c r="H73" s="68">
        <v>11</v>
      </c>
      <c r="I73" s="21"/>
      <c r="J73" s="34"/>
      <c r="K73" s="55"/>
      <c r="L73" s="68"/>
      <c r="M73" s="93">
        <f t="shared" si="12"/>
        <v>24</v>
      </c>
    </row>
    <row r="74" spans="1:13" ht="15.75" thickBot="1" x14ac:dyDescent="0.3">
      <c r="A74" s="38" t="s">
        <v>30</v>
      </c>
      <c r="B74" s="26">
        <v>43495</v>
      </c>
      <c r="C74" s="25" t="s">
        <v>83</v>
      </c>
      <c r="D74" s="27" t="s">
        <v>14</v>
      </c>
      <c r="E74" s="51" t="s">
        <v>37</v>
      </c>
      <c r="F74" s="19"/>
      <c r="G74" s="55"/>
      <c r="H74" s="68"/>
      <c r="I74" s="21"/>
      <c r="J74" s="34"/>
      <c r="K74" s="55"/>
      <c r="L74" s="68">
        <v>3</v>
      </c>
      <c r="M74" s="93">
        <f t="shared" si="12"/>
        <v>3</v>
      </c>
    </row>
    <row r="75" spans="1:13" ht="16.5" thickTop="1" thickBot="1" x14ac:dyDescent="0.3">
      <c r="A75" s="21"/>
      <c r="B75" s="27"/>
      <c r="C75" s="27"/>
      <c r="D75" s="27"/>
      <c r="E75" s="51"/>
      <c r="F75" s="58" t="s">
        <v>6</v>
      </c>
      <c r="G75" s="86" t="s">
        <v>70</v>
      </c>
      <c r="H75" s="113">
        <f>SUM(G71:G74,I71:I74,K71:K74)</f>
        <v>42</v>
      </c>
      <c r="I75" s="114">
        <f t="shared" ref="I75" si="13">SUM(I71:I74)</f>
        <v>0</v>
      </c>
      <c r="J75" s="87" t="s">
        <v>69</v>
      </c>
      <c r="K75" s="113">
        <f>SUM(H71:H74,J71:J74,L71:L74)</f>
        <v>34</v>
      </c>
      <c r="L75" s="114">
        <f t="shared" ref="L75" si="14">SUM(L71:L74)</f>
        <v>3</v>
      </c>
      <c r="M75" s="92">
        <f>SUM(M71:M74)</f>
        <v>76</v>
      </c>
    </row>
    <row r="76" spans="1:13" ht="15.75" thickTop="1" x14ac:dyDescent="0.25">
      <c r="A76" s="38" t="s">
        <v>54</v>
      </c>
      <c r="B76" s="26">
        <v>43483</v>
      </c>
      <c r="C76" s="25" t="s">
        <v>59</v>
      </c>
      <c r="D76" s="27" t="s">
        <v>60</v>
      </c>
      <c r="E76" s="51" t="s">
        <v>61</v>
      </c>
      <c r="F76" s="19">
        <v>5</v>
      </c>
      <c r="G76" s="55">
        <v>8</v>
      </c>
      <c r="H76" s="68">
        <v>15</v>
      </c>
      <c r="I76" s="21"/>
      <c r="J76" s="34"/>
      <c r="K76" s="55"/>
      <c r="L76" s="68"/>
      <c r="M76" s="93">
        <f>SUM(G76:L76)</f>
        <v>23</v>
      </c>
    </row>
    <row r="77" spans="1:13" x14ac:dyDescent="0.25">
      <c r="A77" s="38" t="s">
        <v>54</v>
      </c>
      <c r="B77" s="26">
        <v>43487</v>
      </c>
      <c r="C77" s="25" t="s">
        <v>62</v>
      </c>
      <c r="D77" s="27" t="s">
        <v>63</v>
      </c>
      <c r="E77" s="51" t="s">
        <v>64</v>
      </c>
      <c r="F77" s="19">
        <v>13</v>
      </c>
      <c r="G77" s="55"/>
      <c r="H77" s="68"/>
      <c r="I77" s="21">
        <v>7</v>
      </c>
      <c r="J77" s="34">
        <v>5</v>
      </c>
      <c r="K77" s="55"/>
      <c r="L77" s="68"/>
      <c r="M77" s="93">
        <f>SUM(G77:L77)</f>
        <v>12</v>
      </c>
    </row>
    <row r="78" spans="1:13" x14ac:dyDescent="0.25">
      <c r="A78" s="38" t="s">
        <v>54</v>
      </c>
      <c r="B78" s="26">
        <v>43487</v>
      </c>
      <c r="C78" s="25" t="s">
        <v>62</v>
      </c>
      <c r="D78" s="27" t="s">
        <v>63</v>
      </c>
      <c r="E78" s="51" t="s">
        <v>64</v>
      </c>
      <c r="F78" s="19">
        <v>13</v>
      </c>
      <c r="G78" s="55"/>
      <c r="H78" s="68"/>
      <c r="I78" s="21">
        <v>13</v>
      </c>
      <c r="J78" s="34">
        <v>13</v>
      </c>
      <c r="K78" s="55"/>
      <c r="L78" s="68"/>
      <c r="M78" s="93">
        <f t="shared" ref="M78:M80" si="15">SUM(G78:L78)</f>
        <v>26</v>
      </c>
    </row>
    <row r="79" spans="1:13" x14ac:dyDescent="0.25">
      <c r="A79" s="38" t="s">
        <v>54</v>
      </c>
      <c r="B79" s="26">
        <v>43487</v>
      </c>
      <c r="C79" s="25" t="s">
        <v>59</v>
      </c>
      <c r="D79" s="27" t="s">
        <v>65</v>
      </c>
      <c r="E79" s="51" t="s">
        <v>66</v>
      </c>
      <c r="F79" s="19" t="s">
        <v>67</v>
      </c>
      <c r="G79" s="55"/>
      <c r="H79" s="68"/>
      <c r="I79" s="21"/>
      <c r="J79" s="34"/>
      <c r="K79" s="55">
        <v>1</v>
      </c>
      <c r="L79" s="68">
        <v>16</v>
      </c>
      <c r="M79" s="93">
        <f t="shared" si="15"/>
        <v>17</v>
      </c>
    </row>
    <row r="80" spans="1:13" ht="15.75" thickBot="1" x14ac:dyDescent="0.3">
      <c r="A80" s="38" t="s">
        <v>54</v>
      </c>
      <c r="B80" s="26">
        <v>43489</v>
      </c>
      <c r="C80" s="25" t="s">
        <v>59</v>
      </c>
      <c r="D80" s="27" t="s">
        <v>68</v>
      </c>
      <c r="E80" s="51" t="s">
        <v>66</v>
      </c>
      <c r="F80" s="19" t="s">
        <v>67</v>
      </c>
      <c r="G80" s="82"/>
      <c r="H80" s="83"/>
      <c r="I80" s="84"/>
      <c r="J80" s="85"/>
      <c r="K80" s="82">
        <v>1</v>
      </c>
      <c r="L80" s="83">
        <v>19</v>
      </c>
      <c r="M80" s="93">
        <f t="shared" si="15"/>
        <v>20</v>
      </c>
    </row>
    <row r="81" spans="1:13" ht="16.5" thickTop="1" thickBot="1" x14ac:dyDescent="0.3">
      <c r="A81" s="21"/>
      <c r="B81" s="27"/>
      <c r="C81" s="27"/>
      <c r="D81" s="27"/>
      <c r="E81" s="51"/>
      <c r="F81" s="58" t="s">
        <v>6</v>
      </c>
      <c r="G81" s="86" t="s">
        <v>70</v>
      </c>
      <c r="H81" s="113">
        <f>SUM(G76:G80,I76:I80,K76:K80)</f>
        <v>30</v>
      </c>
      <c r="I81" s="114"/>
      <c r="J81" s="87" t="s">
        <v>69</v>
      </c>
      <c r="K81" s="113">
        <f>SUM(H76:H80,J76:J80,L76:L80)</f>
        <v>68</v>
      </c>
      <c r="L81" s="114"/>
      <c r="M81" s="92">
        <f t="shared" ref="M81" si="16">SUM(M76:M80)</f>
        <v>98</v>
      </c>
    </row>
    <row r="82" spans="1:13" ht="15.75" thickTop="1" x14ac:dyDescent="0.25">
      <c r="A82" s="38" t="s">
        <v>55</v>
      </c>
      <c r="B82" s="26"/>
      <c r="C82" s="25"/>
      <c r="D82" s="27"/>
      <c r="E82" s="51"/>
      <c r="F82" s="19"/>
      <c r="G82" s="54"/>
      <c r="H82" s="67"/>
      <c r="I82" s="63"/>
      <c r="J82" s="39"/>
      <c r="K82" s="54"/>
      <c r="L82" s="67"/>
      <c r="M82" s="93">
        <f t="shared" ref="M82:M84" si="17">SUM(G82:L82)</f>
        <v>0</v>
      </c>
    </row>
    <row r="83" spans="1:13" x14ac:dyDescent="0.25">
      <c r="A83" s="38"/>
      <c r="B83" s="26"/>
      <c r="C83" s="25"/>
      <c r="D83" s="27"/>
      <c r="E83" s="51"/>
      <c r="F83" s="19"/>
      <c r="G83" s="55"/>
      <c r="H83" s="68"/>
      <c r="I83" s="21"/>
      <c r="J83" s="34"/>
      <c r="K83" s="55"/>
      <c r="L83" s="68"/>
      <c r="M83" s="93">
        <f t="shared" si="17"/>
        <v>0</v>
      </c>
    </row>
    <row r="84" spans="1:13" ht="15.75" thickBot="1" x14ac:dyDescent="0.3">
      <c r="A84" s="38"/>
      <c r="B84" s="26"/>
      <c r="C84" s="25"/>
      <c r="D84" s="27"/>
      <c r="E84" s="51"/>
      <c r="F84" s="19"/>
      <c r="G84" s="55"/>
      <c r="H84" s="68"/>
      <c r="I84" s="21"/>
      <c r="J84" s="34"/>
      <c r="K84" s="55"/>
      <c r="L84" s="68"/>
      <c r="M84" s="93">
        <f t="shared" si="17"/>
        <v>0</v>
      </c>
    </row>
    <row r="85" spans="1:13" ht="16.5" thickTop="1" thickBot="1" x14ac:dyDescent="0.3">
      <c r="A85" s="21"/>
      <c r="B85" s="27"/>
      <c r="C85" s="27"/>
      <c r="D85" s="27"/>
      <c r="E85" s="51"/>
      <c r="F85" s="58" t="s">
        <v>6</v>
      </c>
      <c r="G85" s="86" t="s">
        <v>70</v>
      </c>
      <c r="H85" s="113">
        <f>SUM(G82:G84,I82:I84,K82:K84)</f>
        <v>0</v>
      </c>
      <c r="I85" s="114">
        <f t="shared" ref="I85" si="18">SUM(I82:I84)</f>
        <v>0</v>
      </c>
      <c r="J85" s="87" t="s">
        <v>69</v>
      </c>
      <c r="K85" s="113">
        <f>SUM(H82:H84,J82:J84,L82:L84)</f>
        <v>0</v>
      </c>
      <c r="L85" s="114">
        <f t="shared" ref="L85" si="19">SUM(L82:L84)</f>
        <v>0</v>
      </c>
      <c r="M85" s="92">
        <f t="shared" ref="M85" si="20">SUM(M82:M84)</f>
        <v>0</v>
      </c>
    </row>
    <row r="86" spans="1:13" ht="15.75" thickTop="1" x14ac:dyDescent="0.25">
      <c r="A86" s="38" t="s">
        <v>21</v>
      </c>
      <c r="B86" s="26">
        <v>43477</v>
      </c>
      <c r="C86" s="25" t="s">
        <v>71</v>
      </c>
      <c r="D86" s="27" t="s">
        <v>72</v>
      </c>
      <c r="E86" s="51" t="s">
        <v>73</v>
      </c>
      <c r="F86" s="19">
        <v>6</v>
      </c>
      <c r="G86" s="55">
        <v>11</v>
      </c>
      <c r="H86" s="68">
        <v>12</v>
      </c>
      <c r="I86" s="21"/>
      <c r="J86" s="34"/>
      <c r="K86" s="55"/>
      <c r="L86" s="68"/>
      <c r="M86" s="93">
        <f t="shared" ref="M86:M91" si="21">SUM(G86:L86)</f>
        <v>23</v>
      </c>
    </row>
    <row r="87" spans="1:13" x14ac:dyDescent="0.25">
      <c r="A87" s="38" t="s">
        <v>21</v>
      </c>
      <c r="B87" s="26">
        <v>43477</v>
      </c>
      <c r="C87" s="25" t="s">
        <v>71</v>
      </c>
      <c r="D87" s="27" t="s">
        <v>72</v>
      </c>
      <c r="E87" s="51" t="s">
        <v>73</v>
      </c>
      <c r="F87" s="19">
        <v>7</v>
      </c>
      <c r="G87" s="55">
        <v>11</v>
      </c>
      <c r="H87" s="68">
        <v>12</v>
      </c>
      <c r="I87" s="21"/>
      <c r="J87" s="34"/>
      <c r="K87" s="55"/>
      <c r="L87" s="68"/>
      <c r="M87" s="93">
        <f t="shared" si="21"/>
        <v>23</v>
      </c>
    </row>
    <row r="88" spans="1:13" x14ac:dyDescent="0.25">
      <c r="A88" s="38" t="s">
        <v>21</v>
      </c>
      <c r="B88" s="26">
        <v>43477</v>
      </c>
      <c r="C88" s="25" t="s">
        <v>71</v>
      </c>
      <c r="D88" s="27" t="s">
        <v>72</v>
      </c>
      <c r="E88" s="51" t="s">
        <v>73</v>
      </c>
      <c r="F88" s="19">
        <v>10</v>
      </c>
      <c r="G88" s="55">
        <v>11</v>
      </c>
      <c r="H88" s="68">
        <v>12</v>
      </c>
      <c r="I88" s="21"/>
      <c r="J88" s="34"/>
      <c r="K88" s="55"/>
      <c r="L88" s="68"/>
      <c r="M88" s="93">
        <f t="shared" si="21"/>
        <v>23</v>
      </c>
    </row>
    <row r="89" spans="1:13" x14ac:dyDescent="0.25">
      <c r="A89" s="38" t="s">
        <v>21</v>
      </c>
      <c r="B89" s="26">
        <v>43477</v>
      </c>
      <c r="C89" s="25" t="s">
        <v>71</v>
      </c>
      <c r="D89" s="27" t="s">
        <v>72</v>
      </c>
      <c r="E89" s="51" t="s">
        <v>73</v>
      </c>
      <c r="F89" s="19">
        <v>11</v>
      </c>
      <c r="G89" s="55">
        <v>9</v>
      </c>
      <c r="H89" s="68">
        <v>8</v>
      </c>
      <c r="I89" s="21"/>
      <c r="J89" s="34"/>
      <c r="K89" s="55"/>
      <c r="L89" s="68"/>
      <c r="M89" s="93">
        <f t="shared" si="21"/>
        <v>17</v>
      </c>
    </row>
    <row r="90" spans="1:13" x14ac:dyDescent="0.25">
      <c r="A90" s="38" t="s">
        <v>21</v>
      </c>
      <c r="B90" s="26">
        <v>43489</v>
      </c>
      <c r="C90" s="25" t="s">
        <v>74</v>
      </c>
      <c r="D90" s="27" t="s">
        <v>68</v>
      </c>
      <c r="E90" s="51" t="s">
        <v>66</v>
      </c>
      <c r="F90" s="19" t="s">
        <v>67</v>
      </c>
      <c r="G90" s="55"/>
      <c r="H90" s="68"/>
      <c r="I90" s="21"/>
      <c r="J90" s="34"/>
      <c r="K90" s="55">
        <v>1</v>
      </c>
      <c r="L90" s="68">
        <v>19</v>
      </c>
      <c r="M90" s="93">
        <f t="shared" si="21"/>
        <v>20</v>
      </c>
    </row>
    <row r="91" spans="1:13" ht="26.25" customHeight="1" thickBot="1" x14ac:dyDescent="0.3">
      <c r="A91" s="38" t="s">
        <v>21</v>
      </c>
      <c r="B91" s="26">
        <v>43495</v>
      </c>
      <c r="C91" s="25" t="s">
        <v>75</v>
      </c>
      <c r="D91" s="27" t="s">
        <v>14</v>
      </c>
      <c r="E91" s="51" t="s">
        <v>37</v>
      </c>
      <c r="F91" s="19" t="s">
        <v>76</v>
      </c>
      <c r="G91" s="55"/>
      <c r="H91" s="68"/>
      <c r="I91" s="21"/>
      <c r="J91" s="34"/>
      <c r="K91" s="55"/>
      <c r="L91" s="68">
        <v>3</v>
      </c>
      <c r="M91" s="93">
        <f t="shared" si="21"/>
        <v>3</v>
      </c>
    </row>
    <row r="92" spans="1:13" ht="21.75" customHeight="1" thickTop="1" thickBot="1" x14ac:dyDescent="0.3">
      <c r="A92" s="21"/>
      <c r="B92" s="27"/>
      <c r="C92" s="27"/>
      <c r="D92" s="27"/>
      <c r="E92" s="51"/>
      <c r="F92" s="58" t="s">
        <v>6</v>
      </c>
      <c r="G92" s="86" t="s">
        <v>70</v>
      </c>
      <c r="H92" s="113">
        <f>SUM(G86:G91,I86:I91,K86:K91)</f>
        <v>43</v>
      </c>
      <c r="I92" s="114">
        <f>SUM(I86:I91)</f>
        <v>0</v>
      </c>
      <c r="J92" s="87" t="s">
        <v>69</v>
      </c>
      <c r="K92" s="113">
        <f>SUM(H86:H91,J86:J91,L86:L91)</f>
        <v>66</v>
      </c>
      <c r="L92" s="114">
        <f>SUM(L86:L91)</f>
        <v>22</v>
      </c>
      <c r="M92" s="92">
        <f>SUM(M86:M91)</f>
        <v>109</v>
      </c>
    </row>
    <row r="93" spans="1:13" ht="17.25" customHeight="1" thickTop="1" thickBot="1" x14ac:dyDescent="0.3">
      <c r="A93" s="38" t="s">
        <v>19</v>
      </c>
      <c r="B93" s="26"/>
      <c r="C93" s="25"/>
      <c r="D93" s="27"/>
      <c r="E93" s="51"/>
      <c r="F93" s="19"/>
      <c r="G93" s="55"/>
      <c r="H93" s="68"/>
      <c r="I93" s="21"/>
      <c r="J93" s="34"/>
      <c r="K93" s="55"/>
      <c r="L93" s="68"/>
      <c r="M93" s="93">
        <f t="shared" ref="M93" si="22">SUM(G93:L93)</f>
        <v>0</v>
      </c>
    </row>
    <row r="94" spans="1:13" ht="27" customHeight="1" thickTop="1" thickBot="1" x14ac:dyDescent="0.3">
      <c r="D94" s="24"/>
      <c r="E94" s="111" t="s">
        <v>6</v>
      </c>
      <c r="F94" s="112"/>
      <c r="G94" s="87" t="s">
        <v>70</v>
      </c>
      <c r="H94" s="113">
        <f>SUM(G93:G93,I93:I93,K93:K93)</f>
        <v>0</v>
      </c>
      <c r="I94" s="114"/>
      <c r="J94" s="87" t="s">
        <v>69</v>
      </c>
      <c r="K94" s="113">
        <f>SUM(H93:H93,J93:J93,L93:L93)</f>
        <v>0</v>
      </c>
      <c r="L94" s="114"/>
      <c r="M94" s="94">
        <f>SUM(M93:M93)</f>
        <v>0</v>
      </c>
    </row>
    <row r="95" spans="1:13" ht="16.5" thickTop="1" thickBot="1" x14ac:dyDescent="0.3">
      <c r="D95" s="24"/>
      <c r="E95" s="115" t="s">
        <v>52</v>
      </c>
      <c r="F95" s="116"/>
      <c r="G95" s="81">
        <f t="shared" ref="G95:L95" si="23">SUM(G56:G62,G64:G64,G66:G66,G68:G69,G71:G74,G76:G80,G82:G84,G86:G91,G93:G93)</f>
        <v>158</v>
      </c>
      <c r="H95" s="81">
        <f t="shared" si="23"/>
        <v>167</v>
      </c>
      <c r="I95" s="81">
        <f t="shared" si="23"/>
        <v>20</v>
      </c>
      <c r="J95" s="81">
        <f t="shared" si="23"/>
        <v>18</v>
      </c>
      <c r="K95" s="81">
        <f t="shared" si="23"/>
        <v>4</v>
      </c>
      <c r="L95" s="81">
        <f t="shared" si="23"/>
        <v>124</v>
      </c>
      <c r="M95" s="95">
        <f>SUM(M56,M63,M65,M67,M70,M75,M81,M85,M92,M94)</f>
        <v>491</v>
      </c>
    </row>
    <row r="96" spans="1:13" ht="16.5" thickTop="1" thickBot="1" x14ac:dyDescent="0.3">
      <c r="F96" s="7"/>
      <c r="G96" s="7"/>
      <c r="H96" s="7"/>
      <c r="I96" s="7"/>
      <c r="J96" s="7"/>
      <c r="K96" s="7"/>
    </row>
    <row r="97" spans="1:13" ht="16.5" thickTop="1" thickBot="1" x14ac:dyDescent="0.3">
      <c r="E97" s="24"/>
      <c r="F97" s="117" t="s">
        <v>10</v>
      </c>
      <c r="G97" s="118"/>
      <c r="H97" s="118"/>
      <c r="I97" s="118"/>
      <c r="J97" s="118"/>
      <c r="K97" s="119"/>
      <c r="L97" s="42"/>
      <c r="M97" s="44">
        <f>SUM(G95,I95,K95)</f>
        <v>182</v>
      </c>
    </row>
    <row r="98" spans="1:13" ht="16.5" customHeight="1" thickTop="1" thickBot="1" x14ac:dyDescent="0.3">
      <c r="E98" s="24"/>
      <c r="F98" s="120" t="s">
        <v>11</v>
      </c>
      <c r="G98" s="121"/>
      <c r="H98" s="121"/>
      <c r="I98" s="121"/>
      <c r="J98" s="121"/>
      <c r="K98" s="122"/>
      <c r="L98" s="43"/>
      <c r="M98" s="45">
        <f>SUM(H95,J95,L95)</f>
        <v>309</v>
      </c>
    </row>
    <row r="99" spans="1:13" ht="15.75" thickTop="1" x14ac:dyDescent="0.25"/>
    <row r="107" spans="1:13" ht="21" x14ac:dyDescent="0.35">
      <c r="A107" s="10"/>
      <c r="B107" s="10"/>
      <c r="C107" s="10"/>
      <c r="D107" s="10"/>
      <c r="E107" s="10"/>
      <c r="F107" s="10"/>
      <c r="G107" s="10"/>
      <c r="H107" s="10"/>
      <c r="I107" s="10"/>
      <c r="J107" s="1"/>
      <c r="K107" s="1"/>
      <c r="L107" s="1"/>
      <c r="M107" s="1"/>
    </row>
    <row r="108" spans="1:13" ht="18.75" x14ac:dyDescent="0.3">
      <c r="A108" s="11"/>
      <c r="B108" s="11"/>
      <c r="C108" s="11"/>
      <c r="D108" s="11"/>
      <c r="E108" s="11"/>
      <c r="F108" s="11"/>
      <c r="G108" s="11"/>
      <c r="H108" s="11"/>
      <c r="I108" s="11"/>
      <c r="J108" s="4"/>
      <c r="K108" s="4"/>
      <c r="L108" s="4"/>
      <c r="M108" s="4"/>
    </row>
    <row r="109" spans="1:13" ht="18.75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5"/>
      <c r="K109" s="5"/>
      <c r="L109" s="4"/>
      <c r="M109" s="4"/>
    </row>
    <row r="110" spans="1:13" ht="18.75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5"/>
      <c r="K110" s="5"/>
      <c r="L110" s="4"/>
      <c r="M110" s="4"/>
    </row>
    <row r="111" spans="1:13" x14ac:dyDescent="0.25">
      <c r="A111" s="9"/>
    </row>
    <row r="143" spans="1:13" ht="21" x14ac:dyDescent="0.35">
      <c r="A143" s="10"/>
      <c r="B143" s="10"/>
      <c r="C143" s="10"/>
      <c r="D143" s="10"/>
      <c r="E143" s="10"/>
      <c r="F143" s="10"/>
      <c r="G143" s="10"/>
      <c r="H143" s="10"/>
      <c r="I143" s="10"/>
      <c r="J143" s="1"/>
      <c r="K143" s="1"/>
      <c r="L143" s="1"/>
      <c r="M143" s="1"/>
    </row>
    <row r="144" spans="1:13" ht="18.75" x14ac:dyDescent="0.3">
      <c r="A144" s="11"/>
      <c r="B144" s="11"/>
      <c r="C144" s="11"/>
      <c r="D144" s="11"/>
      <c r="E144" s="11"/>
      <c r="F144" s="11"/>
      <c r="G144" s="11"/>
      <c r="H144" s="11"/>
      <c r="I144" s="11"/>
      <c r="J144" s="4"/>
      <c r="K144" s="4"/>
      <c r="L144" s="4"/>
      <c r="M144" s="4"/>
    </row>
    <row r="145" spans="1:13" ht="18.75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5"/>
      <c r="K145" s="5"/>
      <c r="L145" s="4"/>
      <c r="M145" s="4"/>
    </row>
    <row r="146" spans="1:13" ht="18.75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5"/>
      <c r="K146" s="5"/>
      <c r="L146" s="4"/>
      <c r="M146" s="4"/>
    </row>
    <row r="147" spans="1:13" x14ac:dyDescent="0.25">
      <c r="A147" s="9"/>
    </row>
  </sheetData>
  <mergeCells count="72">
    <mergeCell ref="F98:K98"/>
    <mergeCell ref="H81:I81"/>
    <mergeCell ref="K81:L81"/>
    <mergeCell ref="H85:I85"/>
    <mergeCell ref="K85:L85"/>
    <mergeCell ref="A1:G1"/>
    <mergeCell ref="A2:G2"/>
    <mergeCell ref="M54:M55"/>
    <mergeCell ref="H63:I63"/>
    <mergeCell ref="K63:L63"/>
    <mergeCell ref="H75:I75"/>
    <mergeCell ref="K75:L75"/>
    <mergeCell ref="H70:I70"/>
    <mergeCell ref="K70:L70"/>
    <mergeCell ref="E94:F94"/>
    <mergeCell ref="A50:G50"/>
    <mergeCell ref="A51:G51"/>
    <mergeCell ref="A52:G52"/>
    <mergeCell ref="A53:G53"/>
    <mergeCell ref="A54:A55"/>
    <mergeCell ref="B54:B55"/>
    <mergeCell ref="C54:C55"/>
    <mergeCell ref="D54:D55"/>
    <mergeCell ref="E54:E55"/>
    <mergeCell ref="F54:F55"/>
    <mergeCell ref="G54:H54"/>
    <mergeCell ref="I54:J54"/>
    <mergeCell ref="K54:L54"/>
    <mergeCell ref="F97:K97"/>
    <mergeCell ref="H92:I92"/>
    <mergeCell ref="K92:L92"/>
    <mergeCell ref="H94:I94"/>
    <mergeCell ref="K94:L94"/>
    <mergeCell ref="E95:F95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M5:M6"/>
    <mergeCell ref="H14:I14"/>
    <mergeCell ref="K14:L14"/>
    <mergeCell ref="H16:I16"/>
    <mergeCell ref="K16:L16"/>
    <mergeCell ref="H36:I36"/>
    <mergeCell ref="K36:L36"/>
    <mergeCell ref="H43:I43"/>
    <mergeCell ref="K43:L43"/>
    <mergeCell ref="I5:J5"/>
    <mergeCell ref="K5:L5"/>
    <mergeCell ref="H18:I18"/>
    <mergeCell ref="K18:L18"/>
    <mergeCell ref="H21:I21"/>
    <mergeCell ref="K21:L21"/>
    <mergeCell ref="H26:I26"/>
    <mergeCell ref="K26:L26"/>
    <mergeCell ref="H32:I32"/>
    <mergeCell ref="K32:L32"/>
    <mergeCell ref="F49:K49"/>
    <mergeCell ref="H65:I65"/>
    <mergeCell ref="K65:L65"/>
    <mergeCell ref="H67:I67"/>
    <mergeCell ref="K67:L67"/>
    <mergeCell ref="E45:F45"/>
    <mergeCell ref="H45:I45"/>
    <mergeCell ref="K45:L45"/>
    <mergeCell ref="E46:F46"/>
    <mergeCell ref="F48:K48"/>
  </mergeCells>
  <hyperlinks>
    <hyperlink ref="G5" r:id="rId1" display="NIÑ@S" xr:uid="{52F34947-2B58-4A1F-AFD1-FA936865B602}"/>
    <hyperlink ref="G54" r:id="rId2" display="NIÑ@S" xr:uid="{160EFBAF-0C7A-4EB2-8855-EC4EDD2A756E}"/>
  </hyperlinks>
  <pageMargins left="0.25" right="0.25" top="0.75" bottom="0.75" header="0.3" footer="0.3"/>
  <pageSetup scale="54" orientation="landscape" verticalDpi="0" r:id="rId3"/>
  <rowBreaks count="1" manualBreakCount="1">
    <brk id="50" max="16383" man="1"/>
  </rowBreak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823318-B7F6-4134-A815-8A6B14CF6B42}">
  <dimension ref="A1:Q178"/>
  <sheetViews>
    <sheetView tabSelected="1" topLeftCell="A97" zoomScaleNormal="100" zoomScaleSheetLayoutView="50" workbookViewId="0">
      <selection activeCell="D84" sqref="D84"/>
    </sheetView>
  </sheetViews>
  <sheetFormatPr baseColWidth="10" defaultRowHeight="15" x14ac:dyDescent="0.25"/>
  <cols>
    <col min="1" max="1" width="7.140625" customWidth="1"/>
    <col min="2" max="2" width="11.5703125" customWidth="1"/>
    <col min="3" max="3" width="23.7109375" customWidth="1"/>
    <col min="4" max="4" width="22.7109375" customWidth="1"/>
    <col min="5" max="5" width="17.7109375" customWidth="1"/>
    <col min="6" max="6" width="7" customWidth="1"/>
    <col min="7" max="12" width="3.7109375" customWidth="1"/>
    <col min="13" max="13" width="6.7109375" customWidth="1"/>
    <col min="14" max="14" width="2" customWidth="1"/>
    <col min="15" max="15" width="30.5703125" customWidth="1"/>
  </cols>
  <sheetData>
    <row r="1" spans="1:17" ht="29.25" customHeight="1" x14ac:dyDescent="0.35">
      <c r="A1" s="133" t="s">
        <v>0</v>
      </c>
      <c r="B1" s="133"/>
      <c r="C1" s="133"/>
      <c r="D1" s="133"/>
      <c r="E1" s="133"/>
      <c r="F1" s="133"/>
      <c r="G1" s="133"/>
      <c r="H1" s="10"/>
      <c r="I1" s="10"/>
      <c r="J1" s="10"/>
      <c r="K1" s="10"/>
      <c r="L1" s="10"/>
      <c r="M1" s="10"/>
      <c r="N1" s="10"/>
      <c r="O1" s="1"/>
      <c r="P1" s="2"/>
      <c r="Q1" s="3"/>
    </row>
    <row r="2" spans="1:17" s="17" customFormat="1" ht="18" customHeight="1" x14ac:dyDescent="0.25">
      <c r="A2" s="134" t="s">
        <v>1</v>
      </c>
      <c r="B2" s="134"/>
      <c r="C2" s="134"/>
      <c r="D2" s="134"/>
      <c r="E2" s="134"/>
      <c r="F2" s="134"/>
      <c r="G2" s="134"/>
      <c r="H2" s="14"/>
      <c r="I2" s="14"/>
      <c r="J2" s="14"/>
      <c r="K2" s="14"/>
      <c r="L2" s="14"/>
      <c r="M2" s="14"/>
      <c r="N2" s="14"/>
      <c r="O2" s="14"/>
      <c r="P2" s="15"/>
      <c r="Q2" s="16"/>
    </row>
    <row r="3" spans="1:17" s="17" customFormat="1" ht="18" customHeight="1" x14ac:dyDescent="0.25">
      <c r="A3" s="128" t="s">
        <v>56</v>
      </c>
      <c r="B3" s="128"/>
      <c r="C3" s="128"/>
      <c r="D3" s="128"/>
      <c r="E3" s="128"/>
      <c r="F3" s="128"/>
      <c r="G3" s="128"/>
      <c r="L3" s="18"/>
      <c r="M3" s="18"/>
      <c r="N3" s="18"/>
      <c r="O3" s="14"/>
      <c r="P3" s="15"/>
      <c r="Q3" s="16"/>
    </row>
    <row r="4" spans="1:17" s="17" customFormat="1" ht="25.5" customHeight="1" thickBot="1" x14ac:dyDescent="0.3">
      <c r="A4" s="128" t="s">
        <v>58</v>
      </c>
      <c r="B4" s="128"/>
      <c r="C4" s="128"/>
      <c r="D4" s="128"/>
      <c r="E4" s="128"/>
      <c r="F4" s="128"/>
      <c r="G4" s="128"/>
      <c r="H4" s="18"/>
      <c r="I4" s="18"/>
      <c r="J4" s="18"/>
      <c r="K4" s="18"/>
      <c r="L4" s="18"/>
      <c r="M4" s="18"/>
      <c r="N4" s="18"/>
    </row>
    <row r="5" spans="1:17" ht="16.5" thickTop="1" thickBot="1" x14ac:dyDescent="0.3">
      <c r="A5" s="129" t="s">
        <v>36</v>
      </c>
      <c r="B5" s="129" t="s">
        <v>2</v>
      </c>
      <c r="C5" s="129" t="s">
        <v>3</v>
      </c>
      <c r="D5" s="129" t="s">
        <v>4</v>
      </c>
      <c r="E5" s="131" t="s">
        <v>7</v>
      </c>
      <c r="F5" s="129" t="s">
        <v>5</v>
      </c>
      <c r="G5" s="125" t="s">
        <v>51</v>
      </c>
      <c r="H5" s="125"/>
      <c r="I5" s="123" t="s">
        <v>50</v>
      </c>
      <c r="J5" s="124"/>
      <c r="K5" s="125" t="s">
        <v>49</v>
      </c>
      <c r="L5" s="125"/>
      <c r="M5" s="126" t="s">
        <v>6</v>
      </c>
      <c r="N5" s="80"/>
    </row>
    <row r="6" spans="1:17" ht="16.5" thickTop="1" thickBot="1" x14ac:dyDescent="0.3">
      <c r="A6" s="130"/>
      <c r="B6" s="130"/>
      <c r="C6" s="130"/>
      <c r="D6" s="130"/>
      <c r="E6" s="132"/>
      <c r="F6" s="130"/>
      <c r="G6" s="53" t="s">
        <v>8</v>
      </c>
      <c r="H6" s="66" t="s">
        <v>9</v>
      </c>
      <c r="I6" s="32" t="s">
        <v>8</v>
      </c>
      <c r="J6" s="33" t="s">
        <v>9</v>
      </c>
      <c r="K6" s="53" t="s">
        <v>8</v>
      </c>
      <c r="L6" s="66" t="s">
        <v>9</v>
      </c>
      <c r="M6" s="127"/>
      <c r="N6" s="80"/>
    </row>
    <row r="7" spans="1:17" ht="15.75" thickTop="1" x14ac:dyDescent="0.25">
      <c r="A7" s="96"/>
      <c r="B7" s="97" t="s">
        <v>86</v>
      </c>
      <c r="C7" s="98" t="s">
        <v>87</v>
      </c>
      <c r="D7" s="99"/>
      <c r="E7" s="100" t="s">
        <v>14</v>
      </c>
      <c r="F7" s="101" t="s">
        <v>88</v>
      </c>
      <c r="G7" s="102"/>
      <c r="H7" s="103"/>
      <c r="I7" s="104"/>
      <c r="J7" s="105"/>
      <c r="K7" s="102"/>
      <c r="L7" s="103">
        <v>45</v>
      </c>
      <c r="M7" s="106">
        <f>SUM(G7:L7)</f>
        <v>45</v>
      </c>
      <c r="N7" s="80"/>
    </row>
    <row r="8" spans="1:17" x14ac:dyDescent="0.25">
      <c r="A8" s="37" t="s">
        <v>12</v>
      </c>
      <c r="B8" s="31">
        <v>43483</v>
      </c>
      <c r="C8" s="30" t="s">
        <v>77</v>
      </c>
      <c r="D8" s="29" t="s">
        <v>78</v>
      </c>
      <c r="E8" s="50" t="s">
        <v>79</v>
      </c>
      <c r="F8" s="22">
        <v>6</v>
      </c>
      <c r="G8" s="54">
        <v>10</v>
      </c>
      <c r="H8" s="67">
        <v>11</v>
      </c>
      <c r="I8" s="63"/>
      <c r="J8" s="39"/>
      <c r="K8" s="54"/>
      <c r="L8" s="67"/>
      <c r="M8" s="91">
        <f>SUM(G8:L8)</f>
        <v>21</v>
      </c>
      <c r="N8" s="79"/>
    </row>
    <row r="9" spans="1:17" x14ac:dyDescent="0.25">
      <c r="A9" s="37" t="s">
        <v>12</v>
      </c>
      <c r="B9" s="31">
        <v>43483</v>
      </c>
      <c r="C9" s="30" t="s">
        <v>77</v>
      </c>
      <c r="D9" s="29" t="s">
        <v>78</v>
      </c>
      <c r="E9" s="50" t="s">
        <v>79</v>
      </c>
      <c r="F9" s="22">
        <v>7</v>
      </c>
      <c r="G9" s="21">
        <v>16</v>
      </c>
      <c r="H9" s="68">
        <v>21</v>
      </c>
      <c r="I9" s="21"/>
      <c r="J9" s="34"/>
      <c r="K9" s="55"/>
      <c r="L9" s="34"/>
      <c r="M9" s="91">
        <f t="shared" ref="M9:M13" si="0">SUM(G9:L9)</f>
        <v>37</v>
      </c>
      <c r="N9" s="79"/>
    </row>
    <row r="10" spans="1:17" x14ac:dyDescent="0.25">
      <c r="A10" s="37" t="s">
        <v>12</v>
      </c>
      <c r="B10" s="31">
        <v>43483</v>
      </c>
      <c r="C10" s="30" t="s">
        <v>77</v>
      </c>
      <c r="D10" s="29" t="s">
        <v>78</v>
      </c>
      <c r="E10" s="50" t="s">
        <v>79</v>
      </c>
      <c r="F10" s="22">
        <v>8</v>
      </c>
      <c r="G10" s="88">
        <v>8</v>
      </c>
      <c r="H10" s="89">
        <v>10</v>
      </c>
      <c r="I10" s="90"/>
      <c r="J10" s="40"/>
      <c r="K10" s="88"/>
      <c r="L10" s="89"/>
      <c r="M10" s="91">
        <f t="shared" si="0"/>
        <v>18</v>
      </c>
      <c r="N10" s="79"/>
    </row>
    <row r="11" spans="1:17" x14ac:dyDescent="0.25">
      <c r="A11" s="37" t="s">
        <v>12</v>
      </c>
      <c r="B11" s="31">
        <v>43483</v>
      </c>
      <c r="C11" s="30" t="s">
        <v>77</v>
      </c>
      <c r="D11" s="29" t="s">
        <v>78</v>
      </c>
      <c r="E11" s="50" t="s">
        <v>79</v>
      </c>
      <c r="F11" s="19">
        <v>9</v>
      </c>
      <c r="G11" s="21">
        <v>14</v>
      </c>
      <c r="H11" s="68">
        <v>13</v>
      </c>
      <c r="I11" s="21"/>
      <c r="J11" s="34"/>
      <c r="K11" s="55"/>
      <c r="L11" s="34"/>
      <c r="M11" s="91">
        <f t="shared" si="0"/>
        <v>27</v>
      </c>
      <c r="N11" s="79"/>
    </row>
    <row r="12" spans="1:17" x14ac:dyDescent="0.25">
      <c r="A12" s="37" t="s">
        <v>12</v>
      </c>
      <c r="B12" s="31">
        <v>43483</v>
      </c>
      <c r="C12" s="30" t="s">
        <v>77</v>
      </c>
      <c r="D12" s="29" t="s">
        <v>78</v>
      </c>
      <c r="E12" s="50" t="s">
        <v>79</v>
      </c>
      <c r="F12" s="22">
        <v>10</v>
      </c>
      <c r="G12" s="21">
        <v>10</v>
      </c>
      <c r="H12" s="68">
        <v>14</v>
      </c>
      <c r="I12" s="21"/>
      <c r="J12" s="34"/>
      <c r="K12" s="55"/>
      <c r="L12" s="34"/>
      <c r="M12" s="91">
        <f t="shared" si="0"/>
        <v>24</v>
      </c>
      <c r="N12" s="79"/>
    </row>
    <row r="13" spans="1:17" ht="15.75" thickBot="1" x14ac:dyDescent="0.3">
      <c r="A13" s="37" t="s">
        <v>12</v>
      </c>
      <c r="B13" s="31">
        <v>43483</v>
      </c>
      <c r="C13" s="30" t="s">
        <v>77</v>
      </c>
      <c r="D13" s="29" t="s">
        <v>78</v>
      </c>
      <c r="E13" s="50" t="s">
        <v>79</v>
      </c>
      <c r="F13" s="22">
        <v>11</v>
      </c>
      <c r="G13" s="88">
        <v>8</v>
      </c>
      <c r="H13" s="89">
        <v>8</v>
      </c>
      <c r="I13" s="90"/>
      <c r="J13" s="40"/>
      <c r="K13" s="88"/>
      <c r="L13" s="89"/>
      <c r="M13" s="91">
        <f t="shared" si="0"/>
        <v>16</v>
      </c>
      <c r="N13" s="79"/>
    </row>
    <row r="14" spans="1:17" ht="16.5" thickTop="1" thickBot="1" x14ac:dyDescent="0.3">
      <c r="A14" s="21"/>
      <c r="B14" s="27"/>
      <c r="C14" s="27"/>
      <c r="D14" s="27"/>
      <c r="E14" s="51"/>
      <c r="F14" s="58" t="s">
        <v>6</v>
      </c>
      <c r="G14" s="87" t="s">
        <v>70</v>
      </c>
      <c r="H14" s="113">
        <f>SUM(G8:G13,I8:I13,K8:K13)</f>
        <v>66</v>
      </c>
      <c r="I14" s="114"/>
      <c r="J14" s="87" t="s">
        <v>69</v>
      </c>
      <c r="K14" s="113">
        <f>SUM(H8:H13,J8:J13,L8:L13)</f>
        <v>77</v>
      </c>
      <c r="L14" s="114"/>
      <c r="M14" s="92">
        <f>SUM(M8:M13)</f>
        <v>143</v>
      </c>
    </row>
    <row r="15" spans="1:17" ht="16.5" thickTop="1" thickBot="1" x14ac:dyDescent="0.3">
      <c r="A15" s="38" t="s">
        <v>16</v>
      </c>
      <c r="B15" s="26"/>
      <c r="C15" s="25"/>
      <c r="D15" s="27"/>
      <c r="E15" s="51"/>
      <c r="F15" s="19"/>
      <c r="G15" s="54"/>
      <c r="H15" s="67"/>
      <c r="I15" s="63"/>
      <c r="J15" s="39"/>
      <c r="K15" s="54"/>
      <c r="L15" s="67"/>
      <c r="M15" s="93">
        <f t="shared" ref="M15:M44" si="1">SUM(G15:L15)</f>
        <v>0</v>
      </c>
      <c r="N15" s="79"/>
    </row>
    <row r="16" spans="1:17" ht="16.5" thickTop="1" thickBot="1" x14ac:dyDescent="0.3">
      <c r="A16" s="21"/>
      <c r="B16" s="27"/>
      <c r="C16" s="27"/>
      <c r="D16" s="27"/>
      <c r="E16" s="51"/>
      <c r="F16" s="58" t="s">
        <v>6</v>
      </c>
      <c r="G16" s="86" t="s">
        <v>70</v>
      </c>
      <c r="H16" s="113">
        <f>SUM(G15:G15,I15:I15,K15:K15)</f>
        <v>0</v>
      </c>
      <c r="I16" s="114"/>
      <c r="J16" s="87" t="s">
        <v>69</v>
      </c>
      <c r="K16" s="113">
        <f>SUM(H15:H15,J15:J15,L15:L15)</f>
        <v>0</v>
      </c>
      <c r="L16" s="114"/>
      <c r="M16" s="92">
        <f>SUM(M15:M15)</f>
        <v>0</v>
      </c>
    </row>
    <row r="17" spans="1:14" ht="16.5" thickTop="1" thickBot="1" x14ac:dyDescent="0.3">
      <c r="A17" s="38" t="s">
        <v>23</v>
      </c>
      <c r="B17" s="26">
        <v>43487</v>
      </c>
      <c r="C17" s="25" t="s">
        <v>81</v>
      </c>
      <c r="D17" s="27" t="s">
        <v>82</v>
      </c>
      <c r="E17" s="51" t="s">
        <v>66</v>
      </c>
      <c r="F17" s="19" t="s">
        <v>67</v>
      </c>
      <c r="G17" s="54"/>
      <c r="H17" s="67"/>
      <c r="I17" s="63"/>
      <c r="J17" s="39"/>
      <c r="K17" s="54">
        <v>1</v>
      </c>
      <c r="L17" s="67">
        <v>16</v>
      </c>
      <c r="M17" s="93">
        <f t="shared" si="1"/>
        <v>17</v>
      </c>
      <c r="N17" s="79"/>
    </row>
    <row r="18" spans="1:14" ht="16.5" thickTop="1" thickBot="1" x14ac:dyDescent="0.3">
      <c r="A18" s="21"/>
      <c r="B18" s="27"/>
      <c r="C18" s="27"/>
      <c r="D18" s="27"/>
      <c r="E18" s="51"/>
      <c r="F18" s="58" t="s">
        <v>6</v>
      </c>
      <c r="G18" s="86" t="s">
        <v>70</v>
      </c>
      <c r="H18" s="113">
        <f>SUM(G17:G17,I17:I17,K17:K17)</f>
        <v>1</v>
      </c>
      <c r="I18" s="114"/>
      <c r="J18" s="87" t="s">
        <v>69</v>
      </c>
      <c r="K18" s="113">
        <f>SUM(H17:H17,J17:J17,L17:L17)</f>
        <v>16</v>
      </c>
      <c r="L18" s="114"/>
      <c r="M18" s="92">
        <f>SUM(M17:M17)</f>
        <v>17</v>
      </c>
    </row>
    <row r="19" spans="1:14" ht="16.5" thickTop="1" thickBot="1" x14ac:dyDescent="0.3">
      <c r="A19" s="78" t="s">
        <v>53</v>
      </c>
      <c r="B19" s="26">
        <v>43495</v>
      </c>
      <c r="C19" s="25" t="s">
        <v>80</v>
      </c>
      <c r="D19" s="27" t="s">
        <v>14</v>
      </c>
      <c r="E19" s="51" t="s">
        <v>37</v>
      </c>
      <c r="F19" s="19">
        <v>22</v>
      </c>
      <c r="G19" s="55"/>
      <c r="H19" s="68"/>
      <c r="I19" s="21"/>
      <c r="J19" s="34"/>
      <c r="K19" s="55"/>
      <c r="L19" s="68">
        <v>3</v>
      </c>
      <c r="M19" s="93">
        <f t="shared" ref="M19" si="2">SUM(G19:L19)</f>
        <v>3</v>
      </c>
      <c r="N19" s="79"/>
    </row>
    <row r="20" spans="1:14" ht="15.75" thickBot="1" x14ac:dyDescent="0.3">
      <c r="A20" s="38"/>
      <c r="B20" s="26"/>
      <c r="C20" s="25"/>
      <c r="D20" s="27"/>
      <c r="E20" s="51"/>
      <c r="F20" s="19"/>
      <c r="G20" s="55"/>
      <c r="H20" s="68"/>
      <c r="I20" s="21"/>
      <c r="J20" s="34"/>
      <c r="K20" s="55"/>
      <c r="L20" s="68"/>
      <c r="M20" s="93"/>
      <c r="N20" s="79"/>
    </row>
    <row r="21" spans="1:14" ht="16.5" thickTop="1" thickBot="1" x14ac:dyDescent="0.3">
      <c r="A21" s="21"/>
      <c r="B21" s="27"/>
      <c r="C21" s="27"/>
      <c r="D21" s="27"/>
      <c r="E21" s="51"/>
      <c r="F21" s="58" t="s">
        <v>6</v>
      </c>
      <c r="G21" s="86" t="s">
        <v>70</v>
      </c>
      <c r="H21" s="113">
        <f>SUM(G19:G20,I19:I20,K19:K20)</f>
        <v>0</v>
      </c>
      <c r="I21" s="114">
        <f>SUM(I19:I20)</f>
        <v>0</v>
      </c>
      <c r="J21" s="87" t="s">
        <v>69</v>
      </c>
      <c r="K21" s="113">
        <f>SUM(H19:H20,J19:J20,L19:L20)</f>
        <v>3</v>
      </c>
      <c r="L21" s="114">
        <f>SUM(L19:L20)</f>
        <v>3</v>
      </c>
      <c r="M21" s="92">
        <f>SUM(M19:M20)</f>
        <v>3</v>
      </c>
    </row>
    <row r="22" spans="1:14" ht="15" customHeight="1" thickTop="1" x14ac:dyDescent="0.25">
      <c r="A22" s="38" t="s">
        <v>30</v>
      </c>
      <c r="B22" s="26">
        <v>43496</v>
      </c>
      <c r="C22" s="25" t="s">
        <v>83</v>
      </c>
      <c r="D22" s="27" t="s">
        <v>84</v>
      </c>
      <c r="E22" s="51" t="s">
        <v>85</v>
      </c>
      <c r="F22" s="19">
        <v>4</v>
      </c>
      <c r="G22" s="55">
        <v>16</v>
      </c>
      <c r="H22" s="68">
        <v>9</v>
      </c>
      <c r="I22" s="21"/>
      <c r="J22" s="34"/>
      <c r="K22" s="55"/>
      <c r="L22" s="68"/>
      <c r="M22" s="93">
        <f t="shared" si="1"/>
        <v>25</v>
      </c>
      <c r="N22" s="79"/>
    </row>
    <row r="23" spans="1:14" x14ac:dyDescent="0.25">
      <c r="A23" s="38" t="s">
        <v>30</v>
      </c>
      <c r="B23" s="26">
        <v>43496</v>
      </c>
      <c r="C23" s="25" t="s">
        <v>83</v>
      </c>
      <c r="D23" s="27" t="s">
        <v>84</v>
      </c>
      <c r="E23" s="51" t="s">
        <v>85</v>
      </c>
      <c r="F23" s="19"/>
      <c r="G23" s="55">
        <v>13</v>
      </c>
      <c r="H23" s="68">
        <v>11</v>
      </c>
      <c r="I23" s="21"/>
      <c r="J23" s="34"/>
      <c r="K23" s="55"/>
      <c r="L23" s="68"/>
      <c r="M23" s="93">
        <f t="shared" si="1"/>
        <v>24</v>
      </c>
      <c r="N23" s="79"/>
    </row>
    <row r="24" spans="1:14" x14ac:dyDescent="0.25">
      <c r="A24" s="38" t="s">
        <v>30</v>
      </c>
      <c r="B24" s="26">
        <v>43496</v>
      </c>
      <c r="C24" s="25" t="s">
        <v>83</v>
      </c>
      <c r="D24" s="27" t="s">
        <v>84</v>
      </c>
      <c r="E24" s="51" t="s">
        <v>85</v>
      </c>
      <c r="F24" s="19"/>
      <c r="G24" s="55">
        <v>13</v>
      </c>
      <c r="H24" s="68">
        <v>11</v>
      </c>
      <c r="I24" s="21"/>
      <c r="J24" s="34"/>
      <c r="K24" s="55"/>
      <c r="L24" s="68"/>
      <c r="M24" s="93">
        <f t="shared" si="1"/>
        <v>24</v>
      </c>
      <c r="N24" s="79"/>
    </row>
    <row r="25" spans="1:14" ht="15.75" thickBot="1" x14ac:dyDescent="0.3">
      <c r="A25" s="38" t="s">
        <v>30</v>
      </c>
      <c r="B25" s="26">
        <v>43495</v>
      </c>
      <c r="C25" s="25" t="s">
        <v>83</v>
      </c>
      <c r="D25" s="27" t="s">
        <v>14</v>
      </c>
      <c r="E25" s="51" t="s">
        <v>37</v>
      </c>
      <c r="F25" s="19"/>
      <c r="G25" s="55"/>
      <c r="H25" s="68"/>
      <c r="I25" s="21"/>
      <c r="J25" s="34"/>
      <c r="K25" s="55"/>
      <c r="L25" s="68">
        <v>3</v>
      </c>
      <c r="M25" s="93">
        <f t="shared" si="1"/>
        <v>3</v>
      </c>
      <c r="N25" s="79"/>
    </row>
    <row r="26" spans="1:14" ht="16.5" thickTop="1" thickBot="1" x14ac:dyDescent="0.3">
      <c r="A26" s="21"/>
      <c r="B26" s="27"/>
      <c r="C26" s="27"/>
      <c r="D26" s="27"/>
      <c r="E26" s="51"/>
      <c r="F26" s="58" t="s">
        <v>6</v>
      </c>
      <c r="G26" s="86" t="s">
        <v>70</v>
      </c>
      <c r="H26" s="113">
        <f>SUM(G22:G25,I22:I25,K22:K25)</f>
        <v>42</v>
      </c>
      <c r="I26" s="114">
        <f t="shared" ref="I26:L26" si="3">SUM(I22:I25)</f>
        <v>0</v>
      </c>
      <c r="J26" s="87" t="s">
        <v>69</v>
      </c>
      <c r="K26" s="113">
        <f>SUM(H22:H25,J22:J25,L22:L25)</f>
        <v>34</v>
      </c>
      <c r="L26" s="114">
        <f t="shared" si="3"/>
        <v>3</v>
      </c>
      <c r="M26" s="92">
        <f>SUM(M22:M25)</f>
        <v>76</v>
      </c>
      <c r="N26" s="79"/>
    </row>
    <row r="27" spans="1:14" ht="15.75" thickTop="1" x14ac:dyDescent="0.25">
      <c r="A27" s="38" t="s">
        <v>54</v>
      </c>
      <c r="B27" s="26">
        <v>43483</v>
      </c>
      <c r="C27" s="25" t="s">
        <v>59</v>
      </c>
      <c r="D27" s="27" t="s">
        <v>60</v>
      </c>
      <c r="E27" s="51" t="s">
        <v>61</v>
      </c>
      <c r="F27" s="19">
        <v>5</v>
      </c>
      <c r="G27" s="55">
        <v>8</v>
      </c>
      <c r="H27" s="68">
        <v>15</v>
      </c>
      <c r="I27" s="21"/>
      <c r="J27" s="34"/>
      <c r="K27" s="55"/>
      <c r="L27" s="68"/>
      <c r="M27" s="93">
        <f>SUM(G27:L27)</f>
        <v>23</v>
      </c>
      <c r="N27" s="79"/>
    </row>
    <row r="28" spans="1:14" x14ac:dyDescent="0.25">
      <c r="A28" s="38" t="s">
        <v>54</v>
      </c>
      <c r="B28" s="26">
        <v>43487</v>
      </c>
      <c r="C28" s="25" t="s">
        <v>62</v>
      </c>
      <c r="D28" s="27" t="s">
        <v>63</v>
      </c>
      <c r="E28" s="51" t="s">
        <v>64</v>
      </c>
      <c r="F28" s="19">
        <v>13</v>
      </c>
      <c r="G28" s="55"/>
      <c r="H28" s="68"/>
      <c r="I28" s="21">
        <v>7</v>
      </c>
      <c r="J28" s="34">
        <v>5</v>
      </c>
      <c r="K28" s="55"/>
      <c r="L28" s="68"/>
      <c r="M28" s="93">
        <f>SUM(G28:L28)</f>
        <v>12</v>
      </c>
      <c r="N28" s="79"/>
    </row>
    <row r="29" spans="1:14" x14ac:dyDescent="0.25">
      <c r="A29" s="38" t="s">
        <v>54</v>
      </c>
      <c r="B29" s="26">
        <v>43487</v>
      </c>
      <c r="C29" s="25" t="s">
        <v>62</v>
      </c>
      <c r="D29" s="27" t="s">
        <v>63</v>
      </c>
      <c r="E29" s="51" t="s">
        <v>64</v>
      </c>
      <c r="F29" s="19">
        <v>13</v>
      </c>
      <c r="G29" s="55"/>
      <c r="H29" s="68"/>
      <c r="I29" s="21">
        <v>13</v>
      </c>
      <c r="J29" s="34">
        <v>13</v>
      </c>
      <c r="K29" s="55"/>
      <c r="L29" s="68"/>
      <c r="M29" s="93">
        <f t="shared" ref="M29:M31" si="4">SUM(G29:L29)</f>
        <v>26</v>
      </c>
      <c r="N29" s="79"/>
    </row>
    <row r="30" spans="1:14" x14ac:dyDescent="0.25">
      <c r="A30" s="38" t="s">
        <v>54</v>
      </c>
      <c r="B30" s="26">
        <v>43487</v>
      </c>
      <c r="C30" s="25" t="s">
        <v>59</v>
      </c>
      <c r="D30" s="27" t="s">
        <v>65</v>
      </c>
      <c r="E30" s="51" t="s">
        <v>66</v>
      </c>
      <c r="F30" s="19" t="s">
        <v>67</v>
      </c>
      <c r="G30" s="55"/>
      <c r="H30" s="68"/>
      <c r="I30" s="21"/>
      <c r="J30" s="34"/>
      <c r="K30" s="55">
        <v>1</v>
      </c>
      <c r="L30" s="68">
        <v>16</v>
      </c>
      <c r="M30" s="93">
        <f t="shared" si="4"/>
        <v>17</v>
      </c>
      <c r="N30" s="79"/>
    </row>
    <row r="31" spans="1:14" ht="15.75" thickBot="1" x14ac:dyDescent="0.3">
      <c r="A31" s="38" t="s">
        <v>54</v>
      </c>
      <c r="B31" s="26">
        <v>43489</v>
      </c>
      <c r="C31" s="25" t="s">
        <v>59</v>
      </c>
      <c r="D31" s="27" t="s">
        <v>68</v>
      </c>
      <c r="E31" s="51" t="s">
        <v>66</v>
      </c>
      <c r="F31" s="19" t="s">
        <v>67</v>
      </c>
      <c r="G31" s="82"/>
      <c r="H31" s="83"/>
      <c r="I31" s="84"/>
      <c r="J31" s="85"/>
      <c r="K31" s="82">
        <v>1</v>
      </c>
      <c r="L31" s="83">
        <v>19</v>
      </c>
      <c r="M31" s="93">
        <f t="shared" si="4"/>
        <v>20</v>
      </c>
      <c r="N31" s="79"/>
    </row>
    <row r="32" spans="1:14" ht="16.5" thickTop="1" thickBot="1" x14ac:dyDescent="0.3">
      <c r="A32" s="21"/>
      <c r="B32" s="27"/>
      <c r="C32" s="27"/>
      <c r="D32" s="27"/>
      <c r="E32" s="51"/>
      <c r="F32" s="58" t="s">
        <v>6</v>
      </c>
      <c r="G32" s="86" t="s">
        <v>70</v>
      </c>
      <c r="H32" s="113">
        <f>SUM(G27:G31,I27:I31,K27:K31)</f>
        <v>30</v>
      </c>
      <c r="I32" s="114"/>
      <c r="J32" s="87" t="s">
        <v>69</v>
      </c>
      <c r="K32" s="113">
        <f>SUM(H27:H31,J27:J31,L27:L31)</f>
        <v>68</v>
      </c>
      <c r="L32" s="114"/>
      <c r="M32" s="92">
        <f t="shared" ref="M32" si="5">SUM(M27:M31)</f>
        <v>98</v>
      </c>
      <c r="N32" s="79"/>
    </row>
    <row r="33" spans="1:14" ht="15.75" thickTop="1" x14ac:dyDescent="0.25">
      <c r="A33" s="38" t="s">
        <v>55</v>
      </c>
      <c r="B33" s="26"/>
      <c r="C33" s="25"/>
      <c r="D33" s="27"/>
      <c r="E33" s="51"/>
      <c r="F33" s="19"/>
      <c r="G33" s="54"/>
      <c r="H33" s="67"/>
      <c r="I33" s="63"/>
      <c r="J33" s="39"/>
      <c r="K33" s="54"/>
      <c r="L33" s="67"/>
      <c r="M33" s="93">
        <f t="shared" si="1"/>
        <v>0</v>
      </c>
      <c r="N33" s="79"/>
    </row>
    <row r="34" spans="1:14" x14ac:dyDescent="0.25">
      <c r="A34" s="38"/>
      <c r="B34" s="26"/>
      <c r="C34" s="25"/>
      <c r="D34" s="27"/>
      <c r="E34" s="51"/>
      <c r="F34" s="19"/>
      <c r="G34" s="55"/>
      <c r="H34" s="68"/>
      <c r="I34" s="21"/>
      <c r="J34" s="34"/>
      <c r="K34" s="55"/>
      <c r="L34" s="68"/>
      <c r="M34" s="93">
        <f t="shared" si="1"/>
        <v>0</v>
      </c>
    </row>
    <row r="35" spans="1:14" ht="15.75" thickBot="1" x14ac:dyDescent="0.3">
      <c r="A35" s="38"/>
      <c r="B35" s="26"/>
      <c r="C35" s="25"/>
      <c r="D35" s="27"/>
      <c r="E35" s="51"/>
      <c r="F35" s="19"/>
      <c r="G35" s="55"/>
      <c r="H35" s="68"/>
      <c r="I35" s="21"/>
      <c r="J35" s="34"/>
      <c r="K35" s="55"/>
      <c r="L35" s="68"/>
      <c r="M35" s="93">
        <f t="shared" si="1"/>
        <v>0</v>
      </c>
      <c r="N35" s="79"/>
    </row>
    <row r="36" spans="1:14" ht="16.5" thickTop="1" thickBot="1" x14ac:dyDescent="0.3">
      <c r="A36" s="21"/>
      <c r="B36" s="27"/>
      <c r="C36" s="27"/>
      <c r="D36" s="27"/>
      <c r="E36" s="51"/>
      <c r="F36" s="58" t="s">
        <v>6</v>
      </c>
      <c r="G36" s="86" t="s">
        <v>70</v>
      </c>
      <c r="H36" s="113">
        <f>SUM(G33:G35,I33:I35,K33:K35)</f>
        <v>0</v>
      </c>
      <c r="I36" s="114">
        <f t="shared" ref="I36:M36" si="6">SUM(I33:I35)</f>
        <v>0</v>
      </c>
      <c r="J36" s="87" t="s">
        <v>69</v>
      </c>
      <c r="K36" s="113">
        <f>SUM(H33:H35,J33:J35,L33:L35)</f>
        <v>0</v>
      </c>
      <c r="L36" s="114">
        <f t="shared" si="6"/>
        <v>0</v>
      </c>
      <c r="M36" s="92">
        <f t="shared" si="6"/>
        <v>0</v>
      </c>
      <c r="N36" s="79"/>
    </row>
    <row r="37" spans="1:14" ht="15.75" thickTop="1" x14ac:dyDescent="0.25">
      <c r="A37" s="38" t="s">
        <v>21</v>
      </c>
      <c r="B37" s="26">
        <v>43477</v>
      </c>
      <c r="C37" s="25" t="s">
        <v>71</v>
      </c>
      <c r="D37" s="27" t="s">
        <v>72</v>
      </c>
      <c r="E37" s="51" t="s">
        <v>73</v>
      </c>
      <c r="F37" s="19">
        <v>6</v>
      </c>
      <c r="G37" s="55">
        <v>11</v>
      </c>
      <c r="H37" s="68">
        <v>12</v>
      </c>
      <c r="I37" s="21"/>
      <c r="J37" s="34"/>
      <c r="K37" s="55"/>
      <c r="L37" s="68"/>
      <c r="M37" s="93">
        <f t="shared" si="1"/>
        <v>23</v>
      </c>
      <c r="N37" s="79"/>
    </row>
    <row r="38" spans="1:14" x14ac:dyDescent="0.25">
      <c r="A38" s="38" t="s">
        <v>21</v>
      </c>
      <c r="B38" s="26">
        <v>43477</v>
      </c>
      <c r="C38" s="25" t="s">
        <v>71</v>
      </c>
      <c r="D38" s="27" t="s">
        <v>72</v>
      </c>
      <c r="E38" s="51" t="s">
        <v>73</v>
      </c>
      <c r="F38" s="19">
        <v>7</v>
      </c>
      <c r="G38" s="55">
        <v>11</v>
      </c>
      <c r="H38" s="68">
        <v>12</v>
      </c>
      <c r="I38" s="21"/>
      <c r="J38" s="34"/>
      <c r="K38" s="55"/>
      <c r="L38" s="68"/>
      <c r="M38" s="93">
        <f t="shared" si="1"/>
        <v>23</v>
      </c>
      <c r="N38" s="79"/>
    </row>
    <row r="39" spans="1:14" x14ac:dyDescent="0.25">
      <c r="A39" s="38" t="s">
        <v>21</v>
      </c>
      <c r="B39" s="26">
        <v>43477</v>
      </c>
      <c r="C39" s="25" t="s">
        <v>71</v>
      </c>
      <c r="D39" s="27" t="s">
        <v>72</v>
      </c>
      <c r="E39" s="51" t="s">
        <v>73</v>
      </c>
      <c r="F39" s="19">
        <v>10</v>
      </c>
      <c r="G39" s="55">
        <v>11</v>
      </c>
      <c r="H39" s="68">
        <v>12</v>
      </c>
      <c r="I39" s="21"/>
      <c r="J39" s="34"/>
      <c r="K39" s="55"/>
      <c r="L39" s="68"/>
      <c r="M39" s="93">
        <f t="shared" si="1"/>
        <v>23</v>
      </c>
      <c r="N39" s="79"/>
    </row>
    <row r="40" spans="1:14" x14ac:dyDescent="0.25">
      <c r="A40" s="38" t="s">
        <v>21</v>
      </c>
      <c r="B40" s="26">
        <v>43477</v>
      </c>
      <c r="C40" s="25" t="s">
        <v>71</v>
      </c>
      <c r="D40" s="27" t="s">
        <v>72</v>
      </c>
      <c r="E40" s="51" t="s">
        <v>73</v>
      </c>
      <c r="F40" s="19">
        <v>11</v>
      </c>
      <c r="G40" s="55">
        <v>9</v>
      </c>
      <c r="H40" s="68">
        <v>8</v>
      </c>
      <c r="I40" s="21"/>
      <c r="J40" s="34"/>
      <c r="K40" s="55"/>
      <c r="L40" s="68"/>
      <c r="M40" s="93">
        <f t="shared" si="1"/>
        <v>17</v>
      </c>
      <c r="N40" s="79"/>
    </row>
    <row r="41" spans="1:14" x14ac:dyDescent="0.25">
      <c r="A41" s="38" t="s">
        <v>21</v>
      </c>
      <c r="B41" s="26">
        <v>43489</v>
      </c>
      <c r="C41" s="25" t="s">
        <v>74</v>
      </c>
      <c r="D41" s="27" t="s">
        <v>68</v>
      </c>
      <c r="E41" s="51" t="s">
        <v>66</v>
      </c>
      <c r="F41" s="19" t="s">
        <v>67</v>
      </c>
      <c r="G41" s="55"/>
      <c r="H41" s="68"/>
      <c r="I41" s="21"/>
      <c r="J41" s="34"/>
      <c r="K41" s="55">
        <v>1</v>
      </c>
      <c r="L41" s="68">
        <v>19</v>
      </c>
      <c r="M41" s="93">
        <f t="shared" si="1"/>
        <v>20</v>
      </c>
      <c r="N41" s="79"/>
    </row>
    <row r="42" spans="1:14" ht="15.75" thickBot="1" x14ac:dyDescent="0.3">
      <c r="A42" s="38" t="s">
        <v>21</v>
      </c>
      <c r="B42" s="26">
        <v>43495</v>
      </c>
      <c r="C42" s="25" t="s">
        <v>75</v>
      </c>
      <c r="D42" s="27" t="s">
        <v>14</v>
      </c>
      <c r="E42" s="51" t="s">
        <v>37</v>
      </c>
      <c r="F42" s="19" t="s">
        <v>76</v>
      </c>
      <c r="G42" s="55"/>
      <c r="H42" s="68"/>
      <c r="I42" s="21"/>
      <c r="J42" s="34"/>
      <c r="K42" s="55"/>
      <c r="L42" s="68">
        <v>3</v>
      </c>
      <c r="M42" s="93">
        <f t="shared" si="1"/>
        <v>3</v>
      </c>
      <c r="N42" s="79"/>
    </row>
    <row r="43" spans="1:14" ht="16.5" thickTop="1" thickBot="1" x14ac:dyDescent="0.3">
      <c r="A43" s="21"/>
      <c r="B43" s="27"/>
      <c r="C43" s="27"/>
      <c r="D43" s="27"/>
      <c r="E43" s="51"/>
      <c r="F43" s="58" t="s">
        <v>6</v>
      </c>
      <c r="G43" s="86" t="s">
        <v>70</v>
      </c>
      <c r="H43" s="113">
        <f>SUM(G37:G42,I37:I42,K37:K42)</f>
        <v>43</v>
      </c>
      <c r="I43" s="114">
        <f>SUM(I37:I42)</f>
        <v>0</v>
      </c>
      <c r="J43" s="87" t="s">
        <v>69</v>
      </c>
      <c r="K43" s="113">
        <f>SUM(H37:H42,J37:J42,L37:L42)</f>
        <v>66</v>
      </c>
      <c r="L43" s="114">
        <f>SUM(L37:L42)</f>
        <v>22</v>
      </c>
      <c r="M43" s="92">
        <f>SUM(M37:M42)</f>
        <v>109</v>
      </c>
      <c r="N43" s="79"/>
    </row>
    <row r="44" spans="1:14" ht="16.5" thickTop="1" thickBot="1" x14ac:dyDescent="0.3">
      <c r="A44" s="38" t="s">
        <v>19</v>
      </c>
      <c r="B44" s="26"/>
      <c r="C44" s="25"/>
      <c r="D44" s="27"/>
      <c r="E44" s="51"/>
      <c r="F44" s="19"/>
      <c r="G44" s="55"/>
      <c r="H44" s="68"/>
      <c r="I44" s="21"/>
      <c r="J44" s="34"/>
      <c r="K44" s="55"/>
      <c r="L44" s="68"/>
      <c r="M44" s="93">
        <f t="shared" si="1"/>
        <v>0</v>
      </c>
      <c r="N44" s="79"/>
    </row>
    <row r="45" spans="1:14" ht="16.5" customHeight="1" thickTop="1" thickBot="1" x14ac:dyDescent="0.3">
      <c r="D45" s="24"/>
      <c r="E45" s="111" t="s">
        <v>6</v>
      </c>
      <c r="F45" s="112"/>
      <c r="G45" s="87" t="s">
        <v>70</v>
      </c>
      <c r="H45" s="113">
        <f>SUM(G44:G44,I44:I44,K44:K44)</f>
        <v>0</v>
      </c>
      <c r="I45" s="114"/>
      <c r="J45" s="87" t="s">
        <v>69</v>
      </c>
      <c r="K45" s="113">
        <f>SUM(H44:H44,J44:J44,L44:L44)</f>
        <v>0</v>
      </c>
      <c r="L45" s="114"/>
      <c r="M45" s="94">
        <f>SUM(M44:M44)</f>
        <v>0</v>
      </c>
    </row>
    <row r="46" spans="1:14" ht="16.5" customHeight="1" thickTop="1" thickBot="1" x14ac:dyDescent="0.3">
      <c r="D46" s="24"/>
      <c r="E46" s="115" t="s">
        <v>52</v>
      </c>
      <c r="F46" s="116"/>
      <c r="G46" s="81">
        <f t="shared" ref="G46:L46" si="7">SUM(G7:G13,G15:G15,G17:G17,G19:G20,G22:G25,G27:G31,G33:G35,G37:G42,G44:G44)</f>
        <v>158</v>
      </c>
      <c r="H46" s="81">
        <f t="shared" si="7"/>
        <v>167</v>
      </c>
      <c r="I46" s="81">
        <f t="shared" si="7"/>
        <v>20</v>
      </c>
      <c r="J46" s="81">
        <f t="shared" si="7"/>
        <v>18</v>
      </c>
      <c r="K46" s="81">
        <f t="shared" si="7"/>
        <v>4</v>
      </c>
      <c r="L46" s="81">
        <f t="shared" si="7"/>
        <v>124</v>
      </c>
      <c r="M46" s="95">
        <f>SUM(M7,M14,M16,M18,M21,M26,M32,M36,M43,M45)</f>
        <v>491</v>
      </c>
    </row>
    <row r="47" spans="1:14" ht="16.5" thickTop="1" thickBot="1" x14ac:dyDescent="0.3">
      <c r="F47" s="7"/>
      <c r="G47" s="7"/>
      <c r="H47" s="7"/>
      <c r="I47" s="7"/>
      <c r="J47" s="7"/>
      <c r="K47" s="7"/>
    </row>
    <row r="48" spans="1:14" ht="16.5" thickTop="1" thickBot="1" x14ac:dyDescent="0.3">
      <c r="E48" s="24"/>
      <c r="F48" s="117" t="s">
        <v>10</v>
      </c>
      <c r="G48" s="118"/>
      <c r="H48" s="118"/>
      <c r="I48" s="118"/>
      <c r="J48" s="118"/>
      <c r="K48" s="119"/>
      <c r="L48" s="42"/>
      <c r="M48" s="44">
        <f>SUM(G46,I46,K46)</f>
        <v>182</v>
      </c>
    </row>
    <row r="49" spans="1:14" ht="16.5" thickTop="1" thickBot="1" x14ac:dyDescent="0.3">
      <c r="E49" s="24"/>
      <c r="F49" s="120" t="s">
        <v>11</v>
      </c>
      <c r="G49" s="121"/>
      <c r="H49" s="121"/>
      <c r="I49" s="121"/>
      <c r="J49" s="121"/>
      <c r="K49" s="122"/>
      <c r="L49" s="43"/>
      <c r="M49" s="45">
        <f>SUM(H46,J46,L46)</f>
        <v>309</v>
      </c>
    </row>
    <row r="50" spans="1:14" ht="21" thickTop="1" x14ac:dyDescent="0.3">
      <c r="A50" s="133"/>
      <c r="B50" s="133"/>
      <c r="C50" s="133"/>
      <c r="D50" s="133"/>
      <c r="E50" s="133"/>
      <c r="F50" s="133"/>
      <c r="G50" s="133"/>
      <c r="H50" s="10"/>
      <c r="I50" s="10"/>
      <c r="J50" s="10"/>
      <c r="K50" s="10"/>
      <c r="L50" s="10"/>
      <c r="M50" s="10"/>
    </row>
    <row r="51" spans="1:14" ht="20.25" customHeight="1" x14ac:dyDescent="0.3">
      <c r="A51" s="133" t="s">
        <v>0</v>
      </c>
      <c r="B51" s="133"/>
      <c r="C51" s="133"/>
      <c r="D51" s="133"/>
      <c r="E51" s="133"/>
      <c r="F51" s="133"/>
      <c r="G51" s="133"/>
      <c r="H51" s="10"/>
      <c r="I51" s="10"/>
      <c r="J51" s="10"/>
      <c r="K51" s="10"/>
      <c r="L51" s="10"/>
      <c r="M51" s="10"/>
    </row>
    <row r="52" spans="1:14" ht="15.75" customHeight="1" x14ac:dyDescent="0.25">
      <c r="A52" s="134" t="s">
        <v>1</v>
      </c>
      <c r="B52" s="134"/>
      <c r="C52" s="134"/>
      <c r="D52" s="134"/>
      <c r="E52" s="134"/>
      <c r="F52" s="134"/>
      <c r="G52" s="134"/>
      <c r="H52" s="14"/>
      <c r="I52" s="14"/>
      <c r="J52" s="14"/>
      <c r="K52" s="14"/>
      <c r="L52" s="14"/>
      <c r="M52" s="14"/>
    </row>
    <row r="53" spans="1:14" ht="15.75" customHeight="1" x14ac:dyDescent="0.25">
      <c r="A53" s="128" t="s">
        <v>56</v>
      </c>
      <c r="B53" s="128"/>
      <c r="C53" s="128"/>
      <c r="D53" s="128"/>
      <c r="E53" s="128"/>
      <c r="F53" s="128"/>
      <c r="G53" s="128"/>
      <c r="H53" s="17"/>
      <c r="I53" s="17"/>
      <c r="J53" s="17"/>
      <c r="K53" s="17"/>
      <c r="L53" s="18"/>
      <c r="M53" s="18"/>
    </row>
    <row r="54" spans="1:14" ht="16.5" customHeight="1" thickBot="1" x14ac:dyDescent="0.3">
      <c r="A54" s="128" t="s">
        <v>90</v>
      </c>
      <c r="B54" s="128"/>
      <c r="C54" s="128"/>
      <c r="D54" s="128"/>
      <c r="E54" s="128"/>
      <c r="F54" s="128"/>
      <c r="G54" s="128"/>
      <c r="H54" s="18"/>
      <c r="I54" s="18"/>
      <c r="J54" s="18"/>
      <c r="K54" s="18"/>
      <c r="L54" s="18"/>
      <c r="M54" s="18"/>
    </row>
    <row r="55" spans="1:14" ht="16.5" thickTop="1" thickBot="1" x14ac:dyDescent="0.3">
      <c r="A55" s="129" t="s">
        <v>36</v>
      </c>
      <c r="B55" s="129" t="s">
        <v>2</v>
      </c>
      <c r="C55" s="129" t="s">
        <v>3</v>
      </c>
      <c r="D55" s="129" t="s">
        <v>4</v>
      </c>
      <c r="E55" s="131" t="s">
        <v>7</v>
      </c>
      <c r="F55" s="129" t="s">
        <v>5</v>
      </c>
      <c r="G55" s="125" t="s">
        <v>51</v>
      </c>
      <c r="H55" s="125"/>
      <c r="I55" s="123" t="s">
        <v>50</v>
      </c>
      <c r="J55" s="124"/>
      <c r="K55" s="125" t="s">
        <v>49</v>
      </c>
      <c r="L55" s="125"/>
      <c r="M55" s="126" t="s">
        <v>6</v>
      </c>
    </row>
    <row r="56" spans="1:14" ht="26.25" customHeight="1" thickTop="1" thickBot="1" x14ac:dyDescent="0.4">
      <c r="A56" s="130"/>
      <c r="B56" s="130"/>
      <c r="C56" s="130"/>
      <c r="D56" s="130"/>
      <c r="E56" s="132"/>
      <c r="F56" s="130"/>
      <c r="G56" s="53" t="s">
        <v>8</v>
      </c>
      <c r="H56" s="66" t="s">
        <v>9</v>
      </c>
      <c r="I56" s="32" t="s">
        <v>8</v>
      </c>
      <c r="J56" s="33" t="s">
        <v>9</v>
      </c>
      <c r="K56" s="53" t="s">
        <v>8</v>
      </c>
      <c r="L56" s="66" t="s">
        <v>9</v>
      </c>
      <c r="M56" s="127"/>
      <c r="N56" s="1"/>
    </row>
    <row r="57" spans="1:14" ht="21.75" customHeight="1" thickTop="1" x14ac:dyDescent="0.25">
      <c r="A57" s="96"/>
      <c r="B57" s="97"/>
      <c r="C57" s="98"/>
      <c r="D57" s="99"/>
      <c r="E57" s="100"/>
      <c r="F57" s="101"/>
      <c r="G57" s="102"/>
      <c r="H57" s="103"/>
      <c r="I57" s="104"/>
      <c r="J57" s="105"/>
      <c r="K57" s="102"/>
      <c r="L57" s="103"/>
      <c r="M57" s="106">
        <f>SUM(G57:L57)</f>
        <v>0</v>
      </c>
      <c r="N57" s="4"/>
    </row>
    <row r="58" spans="1:14" ht="17.25" customHeight="1" thickBot="1" x14ac:dyDescent="0.3">
      <c r="A58" s="37" t="s">
        <v>12</v>
      </c>
      <c r="B58" s="31"/>
      <c r="C58" s="30"/>
      <c r="D58" s="29"/>
      <c r="E58" s="50"/>
      <c r="F58" s="22"/>
      <c r="G58" s="54"/>
      <c r="H58" s="67"/>
      <c r="I58" s="63"/>
      <c r="J58" s="39"/>
      <c r="K58" s="54"/>
      <c r="L58" s="67"/>
      <c r="M58" s="91">
        <f>SUM(G58:L58)</f>
        <v>0</v>
      </c>
      <c r="N58" s="4"/>
    </row>
    <row r="59" spans="1:14" ht="16.5" thickTop="1" thickBot="1" x14ac:dyDescent="0.3">
      <c r="A59" s="21"/>
      <c r="B59" s="28"/>
      <c r="C59" s="27"/>
      <c r="D59" s="27"/>
      <c r="E59" s="51"/>
      <c r="F59" s="58" t="s">
        <v>6</v>
      </c>
      <c r="G59" s="87" t="s">
        <v>70</v>
      </c>
      <c r="H59" s="113">
        <f>SUM(G58:G58,I58:I58,K58:K58)</f>
        <v>0</v>
      </c>
      <c r="I59" s="114"/>
      <c r="J59" s="87" t="s">
        <v>69</v>
      </c>
      <c r="K59" s="113">
        <f>SUM(H58:H58,J58:J58,L58:L58)</f>
        <v>0</v>
      </c>
      <c r="L59" s="114"/>
      <c r="M59" s="92">
        <f>SUM(M58:M58)</f>
        <v>0</v>
      </c>
    </row>
    <row r="60" spans="1:14" ht="16.5" thickTop="1" thickBot="1" x14ac:dyDescent="0.3">
      <c r="A60" s="38" t="s">
        <v>16</v>
      </c>
      <c r="B60" s="26"/>
      <c r="C60" s="25"/>
      <c r="D60" s="27"/>
      <c r="E60" s="51"/>
      <c r="F60" s="19"/>
      <c r="G60" s="54"/>
      <c r="H60" s="67"/>
      <c r="I60" s="63"/>
      <c r="J60" s="39"/>
      <c r="K60" s="54"/>
      <c r="L60" s="67"/>
      <c r="M60" s="93">
        <f t="shared" ref="M60" si="8">SUM(G60:L60)</f>
        <v>0</v>
      </c>
    </row>
    <row r="61" spans="1:14" ht="16.5" thickTop="1" thickBot="1" x14ac:dyDescent="0.3">
      <c r="A61" s="21"/>
      <c r="B61" s="28"/>
      <c r="C61" s="27"/>
      <c r="D61" s="27"/>
      <c r="E61" s="51"/>
      <c r="F61" s="58" t="s">
        <v>6</v>
      </c>
      <c r="G61" s="86" t="s">
        <v>70</v>
      </c>
      <c r="H61" s="113">
        <f>SUM(G60:G60,I60:I60,K60:K60)</f>
        <v>0</v>
      </c>
      <c r="I61" s="114"/>
      <c r="J61" s="87" t="s">
        <v>69</v>
      </c>
      <c r="K61" s="113">
        <f>SUM(H60:H60,J60:J60,L60:L60)</f>
        <v>0</v>
      </c>
      <c r="L61" s="114"/>
      <c r="M61" s="92">
        <f>SUM(M60:M60)</f>
        <v>0</v>
      </c>
    </row>
    <row r="62" spans="1:14" ht="15.75" thickTop="1" x14ac:dyDescent="0.25">
      <c r="A62" s="107" t="s">
        <v>23</v>
      </c>
      <c r="B62" s="26">
        <v>43502</v>
      </c>
      <c r="C62" s="27" t="s">
        <v>91</v>
      </c>
      <c r="D62" s="27" t="s">
        <v>93</v>
      </c>
      <c r="E62" s="51" t="s">
        <v>14</v>
      </c>
      <c r="F62" s="19" t="s">
        <v>94</v>
      </c>
      <c r="G62" s="54"/>
      <c r="H62" s="67"/>
      <c r="I62" s="63"/>
      <c r="J62" s="39"/>
      <c r="K62" s="54">
        <v>1</v>
      </c>
      <c r="L62" s="67">
        <v>10</v>
      </c>
      <c r="M62" s="93">
        <f t="shared" ref="M62:M66" si="9">SUM(G62:L62)</f>
        <v>11</v>
      </c>
    </row>
    <row r="63" spans="1:14" x14ac:dyDescent="0.25">
      <c r="A63" s="107" t="s">
        <v>23</v>
      </c>
      <c r="B63" s="26">
        <v>43508</v>
      </c>
      <c r="C63" s="27" t="s">
        <v>92</v>
      </c>
      <c r="D63" s="27" t="s">
        <v>99</v>
      </c>
      <c r="E63" s="51" t="s">
        <v>45</v>
      </c>
      <c r="F63" s="19">
        <v>7</v>
      </c>
      <c r="G63" s="54">
        <v>14</v>
      </c>
      <c r="H63" s="67">
        <v>11</v>
      </c>
      <c r="I63" s="63"/>
      <c r="J63" s="39"/>
      <c r="K63" s="54"/>
      <c r="L63" s="67"/>
      <c r="M63" s="93">
        <f t="shared" si="9"/>
        <v>25</v>
      </c>
    </row>
    <row r="64" spans="1:14" x14ac:dyDescent="0.25">
      <c r="A64" s="107" t="s">
        <v>23</v>
      </c>
      <c r="B64" s="26">
        <v>43508</v>
      </c>
      <c r="C64" s="27" t="s">
        <v>91</v>
      </c>
      <c r="D64" s="27" t="s">
        <v>95</v>
      </c>
      <c r="E64" s="51" t="s">
        <v>46</v>
      </c>
      <c r="F64" s="19">
        <v>7</v>
      </c>
      <c r="G64" s="54">
        <v>16</v>
      </c>
      <c r="H64" s="67">
        <v>12</v>
      </c>
      <c r="I64" s="63"/>
      <c r="J64" s="39"/>
      <c r="K64" s="54"/>
      <c r="L64" s="67"/>
      <c r="M64" s="93">
        <f t="shared" si="9"/>
        <v>28</v>
      </c>
    </row>
    <row r="65" spans="1:13" x14ac:dyDescent="0.25">
      <c r="A65" s="107" t="s">
        <v>23</v>
      </c>
      <c r="B65" s="26">
        <v>43508</v>
      </c>
      <c r="C65" s="27" t="s">
        <v>91</v>
      </c>
      <c r="D65" s="27" t="s">
        <v>95</v>
      </c>
      <c r="E65" s="51" t="s">
        <v>46</v>
      </c>
      <c r="F65" s="19">
        <v>12</v>
      </c>
      <c r="G65" s="54">
        <v>18</v>
      </c>
      <c r="H65" s="67">
        <v>16</v>
      </c>
      <c r="I65" s="63"/>
      <c r="J65" s="39"/>
      <c r="K65" s="54"/>
      <c r="L65" s="67"/>
      <c r="M65" s="93">
        <f t="shared" si="9"/>
        <v>34</v>
      </c>
    </row>
    <row r="66" spans="1:13" x14ac:dyDescent="0.25">
      <c r="A66" s="107" t="s">
        <v>23</v>
      </c>
      <c r="B66" s="26">
        <v>43515</v>
      </c>
      <c r="C66" s="27" t="s">
        <v>20</v>
      </c>
      <c r="D66" s="27" t="s">
        <v>96</v>
      </c>
      <c r="E66" s="51" t="s">
        <v>47</v>
      </c>
      <c r="F66" s="19">
        <v>8</v>
      </c>
      <c r="G66" s="54">
        <v>14</v>
      </c>
      <c r="H66" s="67">
        <v>12</v>
      </c>
      <c r="I66" s="63"/>
      <c r="J66" s="39"/>
      <c r="K66" s="54"/>
      <c r="L66" s="67"/>
      <c r="M66" s="93">
        <f t="shared" si="9"/>
        <v>26</v>
      </c>
    </row>
    <row r="67" spans="1:13" ht="15.75" thickBot="1" x14ac:dyDescent="0.3">
      <c r="A67" s="38" t="s">
        <v>23</v>
      </c>
      <c r="B67" s="26">
        <v>43516</v>
      </c>
      <c r="C67" s="27" t="s">
        <v>20</v>
      </c>
      <c r="D67" s="27" t="s">
        <v>99</v>
      </c>
      <c r="E67" s="51" t="s">
        <v>47</v>
      </c>
      <c r="F67" s="19">
        <v>7</v>
      </c>
      <c r="G67" s="54">
        <v>17</v>
      </c>
      <c r="H67" s="67">
        <v>14</v>
      </c>
      <c r="I67" s="63"/>
      <c r="J67" s="39"/>
      <c r="K67" s="54"/>
      <c r="L67" s="67"/>
      <c r="M67" s="93">
        <f t="shared" ref="M67" si="10">SUM(G67:L67)</f>
        <v>31</v>
      </c>
    </row>
    <row r="68" spans="1:13" ht="16.5" thickTop="1" thickBot="1" x14ac:dyDescent="0.3">
      <c r="A68" s="21"/>
      <c r="B68" s="28"/>
      <c r="C68" s="27"/>
      <c r="D68" s="27"/>
      <c r="E68" s="51"/>
      <c r="F68" s="58" t="s">
        <v>6</v>
      </c>
      <c r="G68" s="86" t="s">
        <v>70</v>
      </c>
      <c r="H68" s="113">
        <f>SUM(G62:G67,I62:I67,K62:K67)</f>
        <v>80</v>
      </c>
      <c r="I68" s="114"/>
      <c r="J68" s="87" t="s">
        <v>69</v>
      </c>
      <c r="K68" s="113">
        <f>SUM(H62:H67,J62:J67,L62:L67)</f>
        <v>75</v>
      </c>
      <c r="L68" s="114"/>
      <c r="M68" s="92">
        <f>SUM(M62:M67)</f>
        <v>155</v>
      </c>
    </row>
    <row r="69" spans="1:13" ht="15.75" thickTop="1" x14ac:dyDescent="0.25">
      <c r="A69" s="78" t="s">
        <v>53</v>
      </c>
      <c r="B69" s="26">
        <v>43502</v>
      </c>
      <c r="C69" s="25" t="s">
        <v>97</v>
      </c>
      <c r="D69" s="27" t="s">
        <v>14</v>
      </c>
      <c r="E69" s="51" t="s">
        <v>37</v>
      </c>
      <c r="F69" s="19">
        <v>40</v>
      </c>
      <c r="G69" s="55"/>
      <c r="H69" s="68"/>
      <c r="I69" s="21"/>
      <c r="J69" s="34"/>
      <c r="K69" s="55">
        <v>10</v>
      </c>
      <c r="L69" s="68">
        <v>24</v>
      </c>
      <c r="M69" s="93">
        <f t="shared" ref="M69" si="11">SUM(G69:L69)</f>
        <v>34</v>
      </c>
    </row>
    <row r="70" spans="1:13" ht="15.75" thickBot="1" x14ac:dyDescent="0.3">
      <c r="A70" s="38"/>
      <c r="B70" s="26"/>
      <c r="C70" s="25"/>
      <c r="D70" s="27"/>
      <c r="E70" s="51"/>
      <c r="F70" s="19"/>
      <c r="G70" s="55"/>
      <c r="H70" s="68"/>
      <c r="I70" s="21"/>
      <c r="J70" s="34"/>
      <c r="K70" s="55"/>
      <c r="L70" s="68"/>
      <c r="M70" s="93"/>
    </row>
    <row r="71" spans="1:13" ht="16.5" thickTop="1" thickBot="1" x14ac:dyDescent="0.3">
      <c r="A71" s="21"/>
      <c r="B71" s="28"/>
      <c r="C71" s="27"/>
      <c r="D71" s="27"/>
      <c r="E71" s="51"/>
      <c r="F71" s="58" t="s">
        <v>6</v>
      </c>
      <c r="G71" s="86" t="s">
        <v>70</v>
      </c>
      <c r="H71" s="113">
        <f>SUM(G69:G70,I69:I70,K69:K70)</f>
        <v>10</v>
      </c>
      <c r="I71" s="114">
        <f>SUM(I69:I70)</f>
        <v>0</v>
      </c>
      <c r="J71" s="87" t="s">
        <v>69</v>
      </c>
      <c r="K71" s="113">
        <f>SUM(H69:H70,J69:J70,L69:L70)</f>
        <v>24</v>
      </c>
      <c r="L71" s="114">
        <f>SUM(L69:L70)</f>
        <v>24</v>
      </c>
      <c r="M71" s="92">
        <f>SUM(M69:M70)</f>
        <v>34</v>
      </c>
    </row>
    <row r="72" spans="1:13" ht="15.75" thickTop="1" x14ac:dyDescent="0.25">
      <c r="A72" s="38" t="s">
        <v>30</v>
      </c>
      <c r="B72" s="26">
        <v>43501</v>
      </c>
      <c r="C72" s="27" t="s">
        <v>92</v>
      </c>
      <c r="D72" s="27" t="s">
        <v>99</v>
      </c>
      <c r="E72" s="51" t="s">
        <v>45</v>
      </c>
      <c r="F72" s="19">
        <v>6</v>
      </c>
      <c r="G72" s="55">
        <v>25</v>
      </c>
      <c r="H72" s="68">
        <v>26</v>
      </c>
      <c r="I72" s="21"/>
      <c r="J72" s="34"/>
      <c r="K72" s="55"/>
      <c r="L72" s="68"/>
      <c r="M72" s="93">
        <f t="shared" ref="M72" si="12">SUM(G72:L72)</f>
        <v>51</v>
      </c>
    </row>
    <row r="73" spans="1:13" ht="15.75" thickBot="1" x14ac:dyDescent="0.3">
      <c r="A73" s="38" t="s">
        <v>30</v>
      </c>
      <c r="B73" s="26">
        <v>43501</v>
      </c>
      <c r="C73" s="27" t="s">
        <v>92</v>
      </c>
      <c r="D73" s="27" t="s">
        <v>99</v>
      </c>
      <c r="E73" s="51" t="s">
        <v>45</v>
      </c>
      <c r="F73" s="19">
        <v>8</v>
      </c>
      <c r="G73" s="55">
        <v>25</v>
      </c>
      <c r="H73" s="68">
        <v>26</v>
      </c>
      <c r="I73" s="21"/>
      <c r="J73" s="34"/>
      <c r="K73" s="55"/>
      <c r="L73" s="68"/>
      <c r="M73" s="93">
        <f t="shared" ref="M73" si="13">SUM(G73:L73)</f>
        <v>51</v>
      </c>
    </row>
    <row r="74" spans="1:13" ht="16.5" thickTop="1" thickBot="1" x14ac:dyDescent="0.3">
      <c r="A74" s="21"/>
      <c r="B74" s="28"/>
      <c r="C74" s="27"/>
      <c r="D74" s="27"/>
      <c r="E74" s="51"/>
      <c r="F74" s="58" t="s">
        <v>6</v>
      </c>
      <c r="G74" s="86" t="s">
        <v>70</v>
      </c>
      <c r="H74" s="113">
        <f>SUM(G72:G73,I72:I73,K72:K73)</f>
        <v>50</v>
      </c>
      <c r="I74" s="114">
        <f>SUM(I73:I73)</f>
        <v>0</v>
      </c>
      <c r="J74" s="87" t="s">
        <v>69</v>
      </c>
      <c r="K74" s="113">
        <f>SUM(H72:H73,J72:J73,L72:L73)</f>
        <v>52</v>
      </c>
      <c r="L74" s="114">
        <f>SUM(L73:L73)</f>
        <v>0</v>
      </c>
      <c r="M74" s="92">
        <f>SUM(M72:M73)</f>
        <v>102</v>
      </c>
    </row>
    <row r="75" spans="1:13" ht="15.75" thickTop="1" x14ac:dyDescent="0.25">
      <c r="A75" s="38" t="s">
        <v>54</v>
      </c>
      <c r="B75" s="26">
        <v>43517</v>
      </c>
      <c r="C75" s="25" t="s">
        <v>98</v>
      </c>
      <c r="D75" s="27" t="s">
        <v>95</v>
      </c>
      <c r="E75" s="51" t="s">
        <v>46</v>
      </c>
      <c r="F75" s="19">
        <v>7</v>
      </c>
      <c r="G75" s="55">
        <v>20</v>
      </c>
      <c r="H75" s="68">
        <v>20</v>
      </c>
      <c r="I75" s="21"/>
      <c r="J75" s="34"/>
      <c r="K75" s="55"/>
      <c r="L75" s="68"/>
      <c r="M75" s="93">
        <f t="shared" ref="M75:M81" si="14">SUM(G75:L75)</f>
        <v>40</v>
      </c>
    </row>
    <row r="76" spans="1:13" x14ac:dyDescent="0.25">
      <c r="A76" s="38" t="s">
        <v>54</v>
      </c>
      <c r="B76" s="26">
        <v>43517</v>
      </c>
      <c r="C76" s="25" t="s">
        <v>98</v>
      </c>
      <c r="D76" s="27" t="s">
        <v>95</v>
      </c>
      <c r="E76" s="51" t="s">
        <v>46</v>
      </c>
      <c r="F76" s="19">
        <v>8</v>
      </c>
      <c r="G76" s="55">
        <v>19</v>
      </c>
      <c r="H76" s="68">
        <v>14</v>
      </c>
      <c r="I76" s="21"/>
      <c r="J76" s="34"/>
      <c r="K76" s="55"/>
      <c r="L76" s="68"/>
      <c r="M76" s="93">
        <f t="shared" si="14"/>
        <v>33</v>
      </c>
    </row>
    <row r="77" spans="1:13" x14ac:dyDescent="0.25">
      <c r="A77" s="38" t="s">
        <v>54</v>
      </c>
      <c r="B77" s="26">
        <v>43517</v>
      </c>
      <c r="C77" s="25" t="s">
        <v>98</v>
      </c>
      <c r="D77" s="27" t="s">
        <v>99</v>
      </c>
      <c r="E77" s="51" t="s">
        <v>45</v>
      </c>
      <c r="F77" s="19">
        <v>8</v>
      </c>
      <c r="G77" s="55">
        <v>11</v>
      </c>
      <c r="H77" s="68">
        <v>14</v>
      </c>
      <c r="I77" s="21"/>
      <c r="J77" s="34"/>
      <c r="K77" s="55"/>
      <c r="L77" s="68"/>
      <c r="M77" s="93">
        <f t="shared" si="14"/>
        <v>25</v>
      </c>
    </row>
    <row r="78" spans="1:13" x14ac:dyDescent="0.25">
      <c r="A78" s="38" t="s">
        <v>54</v>
      </c>
      <c r="B78" s="26">
        <v>43518</v>
      </c>
      <c r="C78" s="25" t="s">
        <v>98</v>
      </c>
      <c r="D78" s="27" t="s">
        <v>96</v>
      </c>
      <c r="E78" s="51" t="s">
        <v>47</v>
      </c>
      <c r="F78" s="19">
        <v>6</v>
      </c>
      <c r="G78" s="55">
        <v>18</v>
      </c>
      <c r="H78" s="68">
        <v>10</v>
      </c>
      <c r="I78" s="21"/>
      <c r="J78" s="34"/>
      <c r="K78" s="55"/>
      <c r="L78" s="68"/>
      <c r="M78" s="93">
        <f t="shared" si="14"/>
        <v>28</v>
      </c>
    </row>
    <row r="79" spans="1:13" x14ac:dyDescent="0.25">
      <c r="A79" s="38" t="s">
        <v>54</v>
      </c>
      <c r="B79" s="26">
        <v>43518</v>
      </c>
      <c r="C79" s="25" t="s">
        <v>98</v>
      </c>
      <c r="D79" s="27" t="s">
        <v>96</v>
      </c>
      <c r="E79" s="51" t="s">
        <v>47</v>
      </c>
      <c r="F79" s="19">
        <v>7</v>
      </c>
      <c r="G79" s="55">
        <v>13</v>
      </c>
      <c r="H79" s="68">
        <v>14</v>
      </c>
      <c r="I79" s="21"/>
      <c r="J79" s="34"/>
      <c r="K79" s="55"/>
      <c r="L79" s="68"/>
      <c r="M79" s="93">
        <f t="shared" si="14"/>
        <v>27</v>
      </c>
    </row>
    <row r="80" spans="1:13" x14ac:dyDescent="0.25">
      <c r="A80" s="38" t="s">
        <v>54</v>
      </c>
      <c r="B80" s="26">
        <v>43523</v>
      </c>
      <c r="C80" s="25" t="s">
        <v>98</v>
      </c>
      <c r="D80" s="27" t="s">
        <v>100</v>
      </c>
      <c r="E80" s="51"/>
      <c r="F80" s="19">
        <v>13</v>
      </c>
      <c r="G80" s="55">
        <v>14</v>
      </c>
      <c r="H80" s="68">
        <v>14</v>
      </c>
      <c r="I80" s="21"/>
      <c r="J80" s="34"/>
      <c r="K80" s="55"/>
      <c r="L80" s="68"/>
      <c r="M80" s="93">
        <f t="shared" si="14"/>
        <v>28</v>
      </c>
    </row>
    <row r="81" spans="1:14" ht="15.75" thickBot="1" x14ac:dyDescent="0.3">
      <c r="A81" s="38" t="s">
        <v>54</v>
      </c>
      <c r="B81" s="26">
        <v>43524</v>
      </c>
      <c r="C81" s="25" t="s">
        <v>101</v>
      </c>
      <c r="D81" s="27" t="s">
        <v>102</v>
      </c>
      <c r="E81" s="51" t="s">
        <v>103</v>
      </c>
      <c r="F81" s="19">
        <v>40</v>
      </c>
      <c r="G81" s="82">
        <v>6</v>
      </c>
      <c r="H81" s="83">
        <v>23</v>
      </c>
      <c r="I81" s="84"/>
      <c r="J81" s="85"/>
      <c r="K81" s="82"/>
      <c r="L81" s="83"/>
      <c r="M81" s="93">
        <f t="shared" si="14"/>
        <v>29</v>
      </c>
    </row>
    <row r="82" spans="1:14" ht="16.5" thickTop="1" thickBot="1" x14ac:dyDescent="0.3">
      <c r="A82" s="21"/>
      <c r="B82" s="28"/>
      <c r="C82" s="27"/>
      <c r="D82" s="27"/>
      <c r="E82" s="51"/>
      <c r="F82" s="58" t="s">
        <v>6</v>
      </c>
      <c r="G82" s="86" t="s">
        <v>70</v>
      </c>
      <c r="H82" s="113">
        <f>SUM(G75:G81,I75:I81,K75:K81)</f>
        <v>101</v>
      </c>
      <c r="I82" s="114"/>
      <c r="J82" s="87" t="s">
        <v>69</v>
      </c>
      <c r="K82" s="113">
        <f>SUM(H75:H81,J75:J81,L75:L81)</f>
        <v>109</v>
      </c>
      <c r="L82" s="114"/>
      <c r="M82" s="92">
        <f>SUM(M75:M81)</f>
        <v>210</v>
      </c>
    </row>
    <row r="83" spans="1:14" ht="16.5" thickTop="1" thickBot="1" x14ac:dyDescent="0.3">
      <c r="A83" s="38" t="s">
        <v>55</v>
      </c>
      <c r="B83" s="26" t="s">
        <v>104</v>
      </c>
      <c r="C83" s="25" t="s">
        <v>105</v>
      </c>
      <c r="D83" s="27" t="s">
        <v>93</v>
      </c>
      <c r="E83" s="51" t="s">
        <v>14</v>
      </c>
      <c r="F83" s="19">
        <v>15</v>
      </c>
      <c r="G83" s="54"/>
      <c r="H83" s="67"/>
      <c r="I83" s="63">
        <v>15</v>
      </c>
      <c r="J83" s="39">
        <v>24</v>
      </c>
      <c r="K83" s="54"/>
      <c r="L83" s="67"/>
      <c r="M83" s="93">
        <f t="shared" ref="M83" si="15">SUM(G83:L83)</f>
        <v>39</v>
      </c>
    </row>
    <row r="84" spans="1:14" ht="16.5" thickTop="1" thickBot="1" x14ac:dyDescent="0.3">
      <c r="A84" s="21"/>
      <c r="B84" s="28"/>
      <c r="C84" s="27"/>
      <c r="D84" s="27"/>
      <c r="E84" s="51"/>
      <c r="F84" s="58" t="s">
        <v>6</v>
      </c>
      <c r="G84" s="86" t="s">
        <v>70</v>
      </c>
      <c r="H84" s="113">
        <f>SUM(G83:G83,I83:I83,K83:K83)</f>
        <v>15</v>
      </c>
      <c r="I84" s="114">
        <f>SUM(I83:I83)</f>
        <v>15</v>
      </c>
      <c r="J84" s="87" t="s">
        <v>69</v>
      </c>
      <c r="K84" s="113">
        <f>SUM(H83:H83,J83:J83,L83:L83)</f>
        <v>24</v>
      </c>
      <c r="L84" s="114">
        <f>SUM(L83:L83)</f>
        <v>0</v>
      </c>
      <c r="M84" s="92">
        <f>SUM(M83:M83)</f>
        <v>39</v>
      </c>
    </row>
    <row r="85" spans="1:14" ht="15.75" thickTop="1" x14ac:dyDescent="0.25">
      <c r="A85" s="38" t="s">
        <v>21</v>
      </c>
      <c r="B85" s="26">
        <v>43501</v>
      </c>
      <c r="C85" s="25" t="s">
        <v>20</v>
      </c>
      <c r="D85" s="27" t="s">
        <v>99</v>
      </c>
      <c r="E85" s="51"/>
      <c r="F85" s="19">
        <v>6</v>
      </c>
      <c r="G85" s="55">
        <v>9</v>
      </c>
      <c r="H85" s="68">
        <v>15</v>
      </c>
      <c r="I85" s="21"/>
      <c r="J85" s="34"/>
      <c r="K85" s="55"/>
      <c r="L85" s="68"/>
      <c r="M85" s="93">
        <f t="shared" ref="M85:M92" si="16">SUM(G85:L85)</f>
        <v>24</v>
      </c>
    </row>
    <row r="86" spans="1:14" x14ac:dyDescent="0.25">
      <c r="A86" s="38" t="s">
        <v>21</v>
      </c>
      <c r="B86" s="26">
        <v>43501</v>
      </c>
      <c r="C86" s="25" t="s">
        <v>20</v>
      </c>
      <c r="D86" s="27" t="s">
        <v>99</v>
      </c>
      <c r="E86" s="51"/>
      <c r="F86" s="19">
        <v>6</v>
      </c>
      <c r="G86" s="55">
        <v>12</v>
      </c>
      <c r="H86" s="68">
        <v>13</v>
      </c>
      <c r="I86" s="21"/>
      <c r="J86" s="34"/>
      <c r="K86" s="55"/>
      <c r="L86" s="68"/>
      <c r="M86" s="93">
        <f t="shared" si="16"/>
        <v>25</v>
      </c>
    </row>
    <row r="87" spans="1:14" x14ac:dyDescent="0.25">
      <c r="A87" s="38" t="s">
        <v>21</v>
      </c>
      <c r="B87" s="26">
        <v>43503</v>
      </c>
      <c r="C87" s="25" t="s">
        <v>20</v>
      </c>
      <c r="D87" s="27" t="s">
        <v>106</v>
      </c>
      <c r="E87" s="51"/>
      <c r="F87" s="19">
        <v>5</v>
      </c>
      <c r="G87" s="55">
        <v>10</v>
      </c>
      <c r="H87" s="68">
        <v>9</v>
      </c>
      <c r="I87" s="21"/>
      <c r="J87" s="34"/>
      <c r="K87" s="55"/>
      <c r="L87" s="68"/>
      <c r="M87" s="93">
        <f t="shared" si="16"/>
        <v>19</v>
      </c>
    </row>
    <row r="88" spans="1:14" x14ac:dyDescent="0.25">
      <c r="A88" s="38" t="s">
        <v>21</v>
      </c>
      <c r="B88" s="26">
        <v>43503</v>
      </c>
      <c r="C88" s="25" t="s">
        <v>20</v>
      </c>
      <c r="D88" s="27" t="s">
        <v>106</v>
      </c>
      <c r="E88" s="51"/>
      <c r="F88" s="19">
        <v>5</v>
      </c>
      <c r="G88" s="55">
        <v>10</v>
      </c>
      <c r="H88" s="68">
        <v>10</v>
      </c>
      <c r="I88" s="21"/>
      <c r="J88" s="34"/>
      <c r="K88" s="55"/>
      <c r="L88" s="68"/>
      <c r="M88" s="93">
        <f t="shared" si="16"/>
        <v>20</v>
      </c>
    </row>
    <row r="89" spans="1:14" x14ac:dyDescent="0.25">
      <c r="A89" s="38" t="s">
        <v>21</v>
      </c>
      <c r="B89" s="26">
        <v>43504</v>
      </c>
      <c r="C89" s="25" t="s">
        <v>20</v>
      </c>
      <c r="D89" s="27" t="s">
        <v>96</v>
      </c>
      <c r="E89" s="51"/>
      <c r="F89" s="19">
        <v>6</v>
      </c>
      <c r="G89" s="55">
        <v>14</v>
      </c>
      <c r="H89" s="68">
        <v>15</v>
      </c>
      <c r="I89" s="21"/>
      <c r="J89" s="34"/>
      <c r="K89" s="55"/>
      <c r="L89" s="68"/>
      <c r="M89" s="93">
        <f t="shared" si="16"/>
        <v>29</v>
      </c>
    </row>
    <row r="90" spans="1:14" x14ac:dyDescent="0.25">
      <c r="A90" s="38" t="s">
        <v>21</v>
      </c>
      <c r="B90" s="26">
        <v>43504</v>
      </c>
      <c r="C90" s="25" t="s">
        <v>20</v>
      </c>
      <c r="D90" s="27" t="s">
        <v>96</v>
      </c>
      <c r="E90" s="51"/>
      <c r="F90" s="19">
        <v>7</v>
      </c>
      <c r="G90" s="55">
        <v>14</v>
      </c>
      <c r="H90" s="68">
        <v>12</v>
      </c>
      <c r="I90" s="21"/>
      <c r="J90" s="34"/>
      <c r="K90" s="55"/>
      <c r="L90" s="68"/>
      <c r="M90" s="93">
        <f t="shared" si="16"/>
        <v>26</v>
      </c>
    </row>
    <row r="91" spans="1:14" x14ac:dyDescent="0.25">
      <c r="A91" s="38" t="s">
        <v>21</v>
      </c>
      <c r="B91" s="26">
        <v>43508</v>
      </c>
      <c r="C91" s="25" t="s">
        <v>20</v>
      </c>
      <c r="D91" s="27" t="s">
        <v>99</v>
      </c>
      <c r="E91" s="51"/>
      <c r="F91" s="19">
        <v>7</v>
      </c>
      <c r="G91" s="55">
        <v>16</v>
      </c>
      <c r="H91" s="68">
        <v>15</v>
      </c>
      <c r="I91" s="21"/>
      <c r="J91" s="34"/>
      <c r="K91" s="55"/>
      <c r="L91" s="68"/>
      <c r="M91" s="93">
        <f t="shared" si="16"/>
        <v>31</v>
      </c>
    </row>
    <row r="92" spans="1:14" ht="14.25" customHeight="1" thickBot="1" x14ac:dyDescent="0.4">
      <c r="A92" s="38" t="s">
        <v>21</v>
      </c>
      <c r="B92" s="26">
        <v>43511</v>
      </c>
      <c r="C92" s="25" t="s">
        <v>20</v>
      </c>
      <c r="D92" s="27" t="s">
        <v>95</v>
      </c>
      <c r="E92" s="51"/>
      <c r="F92" s="108">
        <v>6</v>
      </c>
      <c r="G92" s="55">
        <v>19</v>
      </c>
      <c r="H92" s="51">
        <v>16</v>
      </c>
      <c r="I92" s="21"/>
      <c r="J92" s="109"/>
      <c r="K92" s="55"/>
      <c r="L92" s="51"/>
      <c r="M92" s="93">
        <f t="shared" si="16"/>
        <v>35</v>
      </c>
      <c r="N92" s="110"/>
    </row>
    <row r="93" spans="1:14" ht="15" customHeight="1" thickTop="1" thickBot="1" x14ac:dyDescent="0.3">
      <c r="A93" s="21"/>
      <c r="B93" s="28"/>
      <c r="C93" s="27"/>
      <c r="D93" s="27"/>
      <c r="E93" s="51"/>
      <c r="F93" s="58" t="s">
        <v>6</v>
      </c>
      <c r="G93" s="86" t="s">
        <v>70</v>
      </c>
      <c r="H93" s="113">
        <f>SUM(G85:G92,I85:I92,K85:K92)</f>
        <v>104</v>
      </c>
      <c r="I93" s="114">
        <f>SUM(I85:I92)</f>
        <v>0</v>
      </c>
      <c r="J93" s="87" t="s">
        <v>69</v>
      </c>
      <c r="K93" s="113">
        <f>SUM(H85:H92,J85:J92,L85:L92)</f>
        <v>105</v>
      </c>
      <c r="L93" s="114">
        <f>SUM(L85:L92)</f>
        <v>0</v>
      </c>
      <c r="M93" s="92">
        <f>SUM(M85:M92)</f>
        <v>209</v>
      </c>
      <c r="N93" s="4"/>
    </row>
    <row r="94" spans="1:14" ht="15" customHeight="1" thickTop="1" thickBot="1" x14ac:dyDescent="0.3">
      <c r="A94" s="38" t="s">
        <v>19</v>
      </c>
      <c r="B94" s="26"/>
      <c r="C94" s="25"/>
      <c r="D94" s="27"/>
      <c r="E94" s="51"/>
      <c r="F94" s="19"/>
      <c r="G94" s="55"/>
      <c r="H94" s="68"/>
      <c r="I94" s="21"/>
      <c r="J94" s="34"/>
      <c r="K94" s="55"/>
      <c r="L94" s="68"/>
      <c r="M94" s="93">
        <f t="shared" ref="M94" si="17">SUM(G94:L94)</f>
        <v>0</v>
      </c>
      <c r="N94" s="4"/>
    </row>
    <row r="95" spans="1:14" ht="27" customHeight="1" thickTop="1" thickBot="1" x14ac:dyDescent="0.3">
      <c r="D95" s="24"/>
      <c r="E95" s="111" t="s">
        <v>6</v>
      </c>
      <c r="F95" s="112"/>
      <c r="G95" s="87" t="s">
        <v>70</v>
      </c>
      <c r="H95" s="113">
        <f>SUM(G94:G94,I94:I94,K94:K94)</f>
        <v>0</v>
      </c>
      <c r="I95" s="114"/>
      <c r="J95" s="87" t="s">
        <v>69</v>
      </c>
      <c r="K95" s="113">
        <f>SUM(H94:H94,J94:J94,L94:L94)</f>
        <v>0</v>
      </c>
      <c r="L95" s="114"/>
      <c r="M95" s="94">
        <f>SUM(M94:M94)</f>
        <v>0</v>
      </c>
      <c r="N95" s="4"/>
    </row>
    <row r="96" spans="1:14" ht="16.5" thickTop="1" thickBot="1" x14ac:dyDescent="0.3">
      <c r="D96" s="24"/>
      <c r="E96" s="115" t="s">
        <v>52</v>
      </c>
      <c r="F96" s="116"/>
      <c r="G96" s="81">
        <f>SUM(G57:G58,G60:G60,G62:G67,G69:G70,G72:G73,G75:G81,G83:G83,G85:G92,G94:G94)</f>
        <v>334</v>
      </c>
      <c r="H96" s="81">
        <f>SUM(H57:H58,H60:H60,H62:H67,H69:H70,H72:H73,H75:H81,H83:H83,H85:H92,H94:H94)</f>
        <v>331</v>
      </c>
      <c r="I96" s="81">
        <f>SUM(I57:I58,I60:I60,I62:I67,I69:I70,I73:I73,I75:I81,I83:I83,I85:I92,I94:I94)</f>
        <v>15</v>
      </c>
      <c r="J96" s="81">
        <f>SUM(J57:J58,J60:J60,J62:J67,J69:J70,J72:J73,J75:J81,J83:J83,J85:J92,J94:J94)</f>
        <v>24</v>
      </c>
      <c r="K96" s="81">
        <f>SUM(K57:K58,K60:K60,K62:K67,K69:K70,K72:K73,K75:K81,K83:K83,K85:K92,K94:K94)</f>
        <v>11</v>
      </c>
      <c r="L96" s="81">
        <f>SUM(L57:L58,L60:L60,L62:L67,L69:L70,L72:L73,L75:L81,L83:L83,L85:L92,L94:L94)</f>
        <v>34</v>
      </c>
      <c r="M96" s="95">
        <f>SUM(M57,M59,M61,M68,M71,M74,M82,M84,M93,M95)</f>
        <v>749</v>
      </c>
    </row>
    <row r="97" spans="1:13" ht="20.25" customHeight="1" thickTop="1" thickBot="1" x14ac:dyDescent="0.3">
      <c r="F97" s="7"/>
      <c r="G97" s="7"/>
      <c r="H97" s="7"/>
      <c r="I97" s="7"/>
      <c r="J97" s="7"/>
      <c r="K97" s="7"/>
    </row>
    <row r="98" spans="1:13" ht="15.75" customHeight="1" thickTop="1" thickBot="1" x14ac:dyDescent="0.3">
      <c r="E98" s="24"/>
      <c r="F98" s="117" t="s">
        <v>10</v>
      </c>
      <c r="G98" s="118"/>
      <c r="H98" s="118"/>
      <c r="I98" s="118"/>
      <c r="J98" s="118"/>
      <c r="K98" s="119"/>
      <c r="L98" s="42"/>
      <c r="M98" s="44">
        <f>SUM(G96,I96,K96)</f>
        <v>360</v>
      </c>
    </row>
    <row r="99" spans="1:13" ht="15.75" customHeight="1" thickTop="1" thickBot="1" x14ac:dyDescent="0.3">
      <c r="E99" s="24"/>
      <c r="F99" s="120" t="s">
        <v>11</v>
      </c>
      <c r="G99" s="121"/>
      <c r="H99" s="121"/>
      <c r="I99" s="121"/>
      <c r="J99" s="121"/>
      <c r="K99" s="122"/>
      <c r="L99" s="43"/>
      <c r="M99" s="45">
        <f>SUM(H96,J96,L96)</f>
        <v>389</v>
      </c>
    </row>
    <row r="100" spans="1:13" ht="16.5" thickTop="1" x14ac:dyDescent="0.25">
      <c r="A100" s="134"/>
      <c r="B100" s="134"/>
      <c r="C100" s="134"/>
      <c r="D100" s="134"/>
      <c r="E100" s="134"/>
      <c r="F100" s="134"/>
      <c r="G100" s="134"/>
      <c r="H100" s="14"/>
      <c r="I100" s="14"/>
      <c r="J100" s="14"/>
      <c r="K100" s="14"/>
      <c r="L100" s="14"/>
      <c r="M100" s="14"/>
    </row>
    <row r="101" spans="1:13" ht="20.25" x14ac:dyDescent="0.3">
      <c r="A101" s="133" t="s">
        <v>0</v>
      </c>
      <c r="B101" s="133"/>
      <c r="C101" s="133"/>
      <c r="D101" s="133"/>
      <c r="E101" s="133"/>
      <c r="F101" s="133"/>
      <c r="G101" s="133"/>
      <c r="H101" s="10"/>
      <c r="I101" s="10"/>
      <c r="J101" s="10"/>
      <c r="K101" s="10"/>
      <c r="L101" s="10"/>
      <c r="M101" s="10"/>
    </row>
    <row r="102" spans="1:13" ht="15.75" x14ac:dyDescent="0.25">
      <c r="A102" s="134" t="s">
        <v>1</v>
      </c>
      <c r="B102" s="134"/>
      <c r="C102" s="134"/>
      <c r="D102" s="134"/>
      <c r="E102" s="134"/>
      <c r="F102" s="134"/>
      <c r="G102" s="134"/>
      <c r="H102" s="14"/>
      <c r="I102" s="14"/>
      <c r="J102" s="14"/>
      <c r="K102" s="14"/>
      <c r="L102" s="14"/>
      <c r="M102" s="14"/>
    </row>
    <row r="103" spans="1:13" ht="15.75" x14ac:dyDescent="0.25">
      <c r="A103" s="128" t="s">
        <v>56</v>
      </c>
      <c r="B103" s="128"/>
      <c r="C103" s="128"/>
      <c r="D103" s="128"/>
      <c r="E103" s="128"/>
      <c r="F103" s="128"/>
      <c r="G103" s="128"/>
      <c r="H103" s="17"/>
      <c r="I103" s="17"/>
      <c r="J103" s="17"/>
      <c r="K103" s="17"/>
      <c r="L103" s="18"/>
      <c r="M103" s="18"/>
    </row>
    <row r="104" spans="1:13" ht="16.5" thickBot="1" x14ac:dyDescent="0.3">
      <c r="A104" s="128" t="s">
        <v>57</v>
      </c>
      <c r="B104" s="128"/>
      <c r="C104" s="128"/>
      <c r="D104" s="128"/>
      <c r="E104" s="128"/>
      <c r="F104" s="128"/>
      <c r="G104" s="128"/>
      <c r="H104" s="18"/>
      <c r="I104" s="18"/>
      <c r="J104" s="18"/>
      <c r="K104" s="18"/>
      <c r="L104" s="18"/>
      <c r="M104" s="18"/>
    </row>
    <row r="105" spans="1:13" ht="16.5" thickTop="1" thickBot="1" x14ac:dyDescent="0.3">
      <c r="A105" s="129" t="s">
        <v>36</v>
      </c>
      <c r="B105" s="129" t="s">
        <v>2</v>
      </c>
      <c r="C105" s="129" t="s">
        <v>3</v>
      </c>
      <c r="D105" s="129" t="s">
        <v>4</v>
      </c>
      <c r="E105" s="131" t="s">
        <v>7</v>
      </c>
      <c r="F105" s="131" t="s">
        <v>5</v>
      </c>
      <c r="G105" s="123" t="s">
        <v>51</v>
      </c>
      <c r="H105" s="124"/>
      <c r="I105" s="125" t="s">
        <v>50</v>
      </c>
      <c r="J105" s="125"/>
      <c r="K105" s="123" t="s">
        <v>49</v>
      </c>
      <c r="L105" s="125"/>
      <c r="M105" s="126" t="s">
        <v>6</v>
      </c>
    </row>
    <row r="106" spans="1:13" ht="16.5" thickTop="1" thickBot="1" x14ac:dyDescent="0.3">
      <c r="A106" s="130"/>
      <c r="B106" s="130"/>
      <c r="C106" s="130"/>
      <c r="D106" s="130"/>
      <c r="E106" s="132"/>
      <c r="F106" s="132"/>
      <c r="G106" s="32" t="s">
        <v>8</v>
      </c>
      <c r="H106" s="33" t="s">
        <v>9</v>
      </c>
      <c r="I106" s="53" t="s">
        <v>8</v>
      </c>
      <c r="J106" s="66" t="s">
        <v>9</v>
      </c>
      <c r="K106" s="32" t="s">
        <v>8</v>
      </c>
      <c r="L106" s="66" t="s">
        <v>9</v>
      </c>
      <c r="M106" s="127"/>
    </row>
    <row r="107" spans="1:13" ht="16.5" thickTop="1" thickBot="1" x14ac:dyDescent="0.3">
      <c r="A107" s="37" t="s">
        <v>12</v>
      </c>
      <c r="B107" s="31">
        <v>43544</v>
      </c>
      <c r="C107" s="30" t="s">
        <v>13</v>
      </c>
      <c r="D107" s="29" t="s">
        <v>14</v>
      </c>
      <c r="E107" s="50" t="s">
        <v>37</v>
      </c>
      <c r="F107" s="59" t="s">
        <v>17</v>
      </c>
      <c r="G107" s="63"/>
      <c r="H107" s="39"/>
      <c r="I107" s="54"/>
      <c r="J107" s="67"/>
      <c r="K107" s="63">
        <v>10</v>
      </c>
      <c r="L107" s="67">
        <v>24</v>
      </c>
      <c r="M107" s="8">
        <f>SUM(G107:L107)</f>
        <v>34</v>
      </c>
    </row>
    <row r="108" spans="1:13" ht="16.5" thickTop="1" thickBot="1" x14ac:dyDescent="0.3">
      <c r="A108" s="38"/>
      <c r="B108" s="26"/>
      <c r="C108" s="25"/>
      <c r="D108" s="27"/>
      <c r="E108" s="51"/>
      <c r="F108" s="60"/>
      <c r="G108" s="21"/>
      <c r="H108" s="34"/>
      <c r="I108" s="55"/>
      <c r="J108" s="68"/>
      <c r="K108" s="21"/>
      <c r="L108" s="68"/>
      <c r="M108" s="8"/>
    </row>
    <row r="109" spans="1:13" ht="15.75" thickTop="1" x14ac:dyDescent="0.25">
      <c r="A109" s="21"/>
      <c r="B109" s="27"/>
      <c r="C109" s="27"/>
      <c r="D109" s="27"/>
      <c r="E109" s="51"/>
      <c r="F109" s="61" t="s">
        <v>6</v>
      </c>
      <c r="G109" s="64">
        <f>SUM(G107:G108)</f>
        <v>0</v>
      </c>
      <c r="H109" s="47">
        <f t="shared" ref="H109" si="18">SUM(H107:H108)</f>
        <v>0</v>
      </c>
      <c r="I109" s="56">
        <f t="shared" ref="I109" si="19">SUM(I107:I108)</f>
        <v>0</v>
      </c>
      <c r="J109" s="41">
        <f t="shared" ref="J109" si="20">SUM(J107:J108)</f>
        <v>0</v>
      </c>
      <c r="K109" s="64">
        <f>SUM(K107:K108)</f>
        <v>10</v>
      </c>
      <c r="L109" s="41">
        <f>SUM(L107:L108)</f>
        <v>24</v>
      </c>
      <c r="M109" s="75">
        <f t="shared" ref="M109" si="21">SUM(M107:M108)</f>
        <v>34</v>
      </c>
    </row>
    <row r="110" spans="1:13" x14ac:dyDescent="0.25">
      <c r="A110" s="38" t="s">
        <v>16</v>
      </c>
      <c r="B110" s="26">
        <v>43531</v>
      </c>
      <c r="C110" s="25" t="s">
        <v>15</v>
      </c>
      <c r="D110" s="27" t="s">
        <v>38</v>
      </c>
      <c r="E110" s="51" t="s">
        <v>44</v>
      </c>
      <c r="F110" s="60">
        <v>11</v>
      </c>
      <c r="G110" s="21">
        <v>14</v>
      </c>
      <c r="H110" s="34">
        <v>9</v>
      </c>
      <c r="I110" s="55"/>
      <c r="J110" s="68"/>
      <c r="K110" s="21"/>
      <c r="L110" s="68"/>
      <c r="M110" s="23">
        <f t="shared" ref="M110:M113" si="22">SUM(G110:L110)</f>
        <v>23</v>
      </c>
    </row>
    <row r="111" spans="1:13" x14ac:dyDescent="0.25">
      <c r="A111" s="38" t="s">
        <v>16</v>
      </c>
      <c r="B111" s="26">
        <v>43536</v>
      </c>
      <c r="C111" s="25" t="s">
        <v>15</v>
      </c>
      <c r="D111" s="27" t="s">
        <v>42</v>
      </c>
      <c r="E111" s="51" t="s">
        <v>45</v>
      </c>
      <c r="F111" s="60">
        <v>11</v>
      </c>
      <c r="G111" s="21">
        <v>10</v>
      </c>
      <c r="H111" s="34">
        <v>8</v>
      </c>
      <c r="I111" s="55"/>
      <c r="J111" s="68"/>
      <c r="K111" s="21"/>
      <c r="L111" s="68"/>
      <c r="M111" s="13">
        <f t="shared" si="22"/>
        <v>18</v>
      </c>
    </row>
    <row r="112" spans="1:13" x14ac:dyDescent="0.25">
      <c r="A112" s="38" t="s">
        <v>16</v>
      </c>
      <c r="B112" s="26">
        <v>43537</v>
      </c>
      <c r="C112" s="25" t="s">
        <v>15</v>
      </c>
      <c r="D112" s="27" t="s">
        <v>39</v>
      </c>
      <c r="E112" s="51" t="s">
        <v>47</v>
      </c>
      <c r="F112" s="60">
        <v>11</v>
      </c>
      <c r="G112" s="21">
        <v>22</v>
      </c>
      <c r="H112" s="34">
        <v>11</v>
      </c>
      <c r="I112" s="55"/>
      <c r="J112" s="68"/>
      <c r="K112" s="21"/>
      <c r="L112" s="68"/>
      <c r="M112" s="6">
        <f t="shared" si="22"/>
        <v>33</v>
      </c>
    </row>
    <row r="113" spans="1:14" ht="15.75" thickBot="1" x14ac:dyDescent="0.3">
      <c r="A113" s="38" t="s">
        <v>16</v>
      </c>
      <c r="B113" s="26">
        <v>43537</v>
      </c>
      <c r="C113" s="25" t="s">
        <v>15</v>
      </c>
      <c r="D113" s="27" t="s">
        <v>39</v>
      </c>
      <c r="E113" s="51" t="s">
        <v>47</v>
      </c>
      <c r="F113" s="60">
        <v>12</v>
      </c>
      <c r="G113" s="21">
        <v>13</v>
      </c>
      <c r="H113" s="34">
        <v>17</v>
      </c>
      <c r="I113" s="55"/>
      <c r="J113" s="68"/>
      <c r="K113" s="21"/>
      <c r="L113" s="68"/>
      <c r="M113" s="20">
        <f t="shared" si="22"/>
        <v>30</v>
      </c>
    </row>
    <row r="114" spans="1:14" ht="15.75" thickTop="1" x14ac:dyDescent="0.25">
      <c r="A114" s="21"/>
      <c r="B114" s="27"/>
      <c r="C114" s="27"/>
      <c r="D114" s="27"/>
      <c r="E114" s="51"/>
      <c r="F114" s="61" t="s">
        <v>6</v>
      </c>
      <c r="G114" s="64">
        <f>SUM(G110:G113)</f>
        <v>59</v>
      </c>
      <c r="H114" s="47">
        <f>SUM(H110:H113)</f>
        <v>45</v>
      </c>
      <c r="I114" s="56">
        <f t="shared" ref="I114" si="23">SUM(I110:I113)</f>
        <v>0</v>
      </c>
      <c r="J114" s="41">
        <f t="shared" ref="J114" si="24">SUM(J110:J113)</f>
        <v>0</v>
      </c>
      <c r="K114" s="64">
        <f t="shared" ref="K114" si="25">SUM(K110:K113)</f>
        <v>0</v>
      </c>
      <c r="L114" s="41">
        <f t="shared" ref="L114" si="26">SUM(L110:L113)</f>
        <v>0</v>
      </c>
      <c r="M114" s="75">
        <f t="shared" ref="M114" si="27">SUM(M110:M113)</f>
        <v>104</v>
      </c>
    </row>
    <row r="115" spans="1:14" x14ac:dyDescent="0.25">
      <c r="A115" s="38" t="s">
        <v>19</v>
      </c>
      <c r="B115" s="26">
        <v>43525</v>
      </c>
      <c r="C115" s="25" t="s">
        <v>18</v>
      </c>
      <c r="D115" s="27" t="s">
        <v>41</v>
      </c>
      <c r="E115" s="51" t="s">
        <v>47</v>
      </c>
      <c r="F115" s="60">
        <v>6</v>
      </c>
      <c r="G115" s="21">
        <v>10</v>
      </c>
      <c r="H115" s="34">
        <v>19</v>
      </c>
      <c r="I115" s="55"/>
      <c r="J115" s="68"/>
      <c r="K115" s="21"/>
      <c r="L115" s="68"/>
      <c r="M115" s="6">
        <f t="shared" ref="M115:M118" si="28">SUM(G115:L115)</f>
        <v>29</v>
      </c>
    </row>
    <row r="116" spans="1:14" x14ac:dyDescent="0.25">
      <c r="A116" s="38" t="s">
        <v>19</v>
      </c>
      <c r="B116" s="26">
        <v>43525</v>
      </c>
      <c r="C116" s="25" t="s">
        <v>18</v>
      </c>
      <c r="D116" s="27" t="s">
        <v>41</v>
      </c>
      <c r="E116" s="51" t="s">
        <v>47</v>
      </c>
      <c r="F116" s="60" t="s">
        <v>32</v>
      </c>
      <c r="G116" s="21">
        <v>13</v>
      </c>
      <c r="H116" s="34">
        <v>12</v>
      </c>
      <c r="I116" s="55"/>
      <c r="J116" s="68"/>
      <c r="K116" s="21"/>
      <c r="L116" s="68"/>
      <c r="M116" s="13">
        <f t="shared" si="28"/>
        <v>25</v>
      </c>
    </row>
    <row r="117" spans="1:14" x14ac:dyDescent="0.25">
      <c r="A117" s="38" t="s">
        <v>19</v>
      </c>
      <c r="B117" s="26">
        <v>43525</v>
      </c>
      <c r="C117" s="25" t="s">
        <v>18</v>
      </c>
      <c r="D117" s="27" t="s">
        <v>41</v>
      </c>
      <c r="E117" s="51" t="s">
        <v>47</v>
      </c>
      <c r="F117" s="60" t="s">
        <v>32</v>
      </c>
      <c r="G117" s="21">
        <v>13</v>
      </c>
      <c r="H117" s="34">
        <v>11</v>
      </c>
      <c r="I117" s="55"/>
      <c r="J117" s="68"/>
      <c r="K117" s="21"/>
      <c r="L117" s="68"/>
      <c r="M117" s="6">
        <f t="shared" si="28"/>
        <v>24</v>
      </c>
    </row>
    <row r="118" spans="1:14" ht="15.75" thickBot="1" x14ac:dyDescent="0.3">
      <c r="A118" s="38" t="s">
        <v>19</v>
      </c>
      <c r="B118" s="26">
        <v>43525</v>
      </c>
      <c r="C118" s="25" t="s">
        <v>18</v>
      </c>
      <c r="D118" s="27" t="s">
        <v>41</v>
      </c>
      <c r="E118" s="51" t="s">
        <v>47</v>
      </c>
      <c r="F118" s="60" t="s">
        <v>31</v>
      </c>
      <c r="G118" s="21">
        <v>18</v>
      </c>
      <c r="H118" s="34">
        <v>10</v>
      </c>
      <c r="I118" s="55"/>
      <c r="J118" s="68"/>
      <c r="K118" s="21"/>
      <c r="L118" s="68"/>
      <c r="M118" s="20">
        <f t="shared" si="28"/>
        <v>28</v>
      </c>
    </row>
    <row r="119" spans="1:14" ht="26.25" customHeight="1" thickTop="1" x14ac:dyDescent="0.35">
      <c r="A119" s="21"/>
      <c r="B119" s="27"/>
      <c r="C119" s="27"/>
      <c r="D119" s="27"/>
      <c r="E119" s="51"/>
      <c r="F119" s="61" t="s">
        <v>6</v>
      </c>
      <c r="G119" s="64">
        <f>SUM(G115:G118)</f>
        <v>54</v>
      </c>
      <c r="H119" s="47">
        <f>SUM(H115:H118)</f>
        <v>52</v>
      </c>
      <c r="I119" s="56">
        <f t="shared" ref="I119" si="29">SUM(I115:I118)</f>
        <v>0</v>
      </c>
      <c r="J119" s="41">
        <f t="shared" ref="J119" si="30">SUM(J115:J118)</f>
        <v>0</v>
      </c>
      <c r="K119" s="64">
        <f t="shared" ref="K119" si="31">SUM(K115:K118)</f>
        <v>0</v>
      </c>
      <c r="L119" s="41">
        <f t="shared" ref="L119" si="32">SUM(L115:L118)</f>
        <v>0</v>
      </c>
      <c r="M119" s="75">
        <f t="shared" ref="M119" si="33">SUM(M115:M118)</f>
        <v>106</v>
      </c>
      <c r="N119" s="1"/>
    </row>
    <row r="120" spans="1:14" ht="21.75" customHeight="1" thickBot="1" x14ac:dyDescent="0.3">
      <c r="A120" s="38" t="s">
        <v>21</v>
      </c>
      <c r="B120" s="26">
        <v>43531</v>
      </c>
      <c r="C120" s="25" t="s">
        <v>20</v>
      </c>
      <c r="D120" s="27" t="s">
        <v>38</v>
      </c>
      <c r="E120" s="51" t="s">
        <v>44</v>
      </c>
      <c r="F120" s="60">
        <v>11</v>
      </c>
      <c r="G120" s="21">
        <v>14</v>
      </c>
      <c r="H120" s="34">
        <v>9</v>
      </c>
      <c r="I120" s="55"/>
      <c r="J120" s="68"/>
      <c r="K120" s="21"/>
      <c r="L120" s="68"/>
      <c r="M120" s="8">
        <f t="shared" ref="M120" si="34">SUM(G120:L120)</f>
        <v>23</v>
      </c>
      <c r="N120" s="4"/>
    </row>
    <row r="121" spans="1:14" ht="17.25" customHeight="1" thickTop="1" thickBot="1" x14ac:dyDescent="0.3">
      <c r="A121" s="38"/>
      <c r="B121" s="26"/>
      <c r="C121" s="25"/>
      <c r="D121" s="27"/>
      <c r="E121" s="51"/>
      <c r="F121" s="60"/>
      <c r="G121" s="21"/>
      <c r="H121" s="34"/>
      <c r="I121" s="55"/>
      <c r="J121" s="68"/>
      <c r="K121" s="21"/>
      <c r="L121" s="68"/>
      <c r="M121" s="8"/>
      <c r="N121" s="4"/>
    </row>
    <row r="122" spans="1:14" ht="27" customHeight="1" thickTop="1" x14ac:dyDescent="0.25">
      <c r="A122" s="21"/>
      <c r="B122" s="27"/>
      <c r="C122" s="27"/>
      <c r="D122" s="27"/>
      <c r="E122" s="51"/>
      <c r="F122" s="61" t="s">
        <v>6</v>
      </c>
      <c r="G122" s="64">
        <f>SUM(G120:G121)</f>
        <v>14</v>
      </c>
      <c r="H122" s="47">
        <f t="shared" ref="H122" si="35">SUM(H120:H121)</f>
        <v>9</v>
      </c>
      <c r="I122" s="56">
        <f t="shared" ref="I122" si="36">SUM(I120:I121)</f>
        <v>0</v>
      </c>
      <c r="J122" s="41">
        <f t="shared" ref="J122" si="37">SUM(J120:J121)</f>
        <v>0</v>
      </c>
      <c r="K122" s="64">
        <f t="shared" ref="K122" si="38">SUM(K120:K121)</f>
        <v>0</v>
      </c>
      <c r="L122" s="41">
        <f t="shared" ref="L122" si="39">SUM(L120:L121)</f>
        <v>0</v>
      </c>
      <c r="M122" s="75">
        <f t="shared" ref="M122" si="40">SUM(M120:M121)</f>
        <v>23</v>
      </c>
      <c r="N122" s="4"/>
    </row>
    <row r="123" spans="1:14" x14ac:dyDescent="0.25">
      <c r="A123" s="38" t="s">
        <v>23</v>
      </c>
      <c r="B123" s="26">
        <v>43525</v>
      </c>
      <c r="C123" s="25" t="s">
        <v>22</v>
      </c>
      <c r="D123" s="27" t="s">
        <v>14</v>
      </c>
      <c r="E123" s="51" t="s">
        <v>14</v>
      </c>
      <c r="F123" s="60" t="s">
        <v>24</v>
      </c>
      <c r="G123" s="21"/>
      <c r="H123" s="34"/>
      <c r="I123" s="55">
        <v>1</v>
      </c>
      <c r="J123" s="68">
        <v>7</v>
      </c>
      <c r="K123" s="21"/>
      <c r="L123" s="68"/>
      <c r="M123" s="23">
        <f t="shared" ref="M123:M130" si="41">SUM(G123:L123)</f>
        <v>8</v>
      </c>
    </row>
    <row r="124" spans="1:14" x14ac:dyDescent="0.25">
      <c r="A124" s="38" t="s">
        <v>23</v>
      </c>
      <c r="B124" s="26">
        <v>43529</v>
      </c>
      <c r="C124" s="25" t="s">
        <v>22</v>
      </c>
      <c r="D124" s="27" t="s">
        <v>42</v>
      </c>
      <c r="E124" s="51" t="s">
        <v>45</v>
      </c>
      <c r="F124" s="60" t="s">
        <v>25</v>
      </c>
      <c r="G124" s="21">
        <v>8</v>
      </c>
      <c r="H124" s="34">
        <v>12</v>
      </c>
      <c r="I124" s="55"/>
      <c r="J124" s="68"/>
      <c r="K124" s="21"/>
      <c r="L124" s="68"/>
      <c r="M124" s="13">
        <f t="shared" si="41"/>
        <v>20</v>
      </c>
    </row>
    <row r="125" spans="1:14" x14ac:dyDescent="0.25">
      <c r="A125" s="38" t="s">
        <v>23</v>
      </c>
      <c r="B125" s="26">
        <v>43536</v>
      </c>
      <c r="C125" s="25" t="s">
        <v>22</v>
      </c>
      <c r="D125" s="27" t="s">
        <v>42</v>
      </c>
      <c r="E125" s="51" t="s">
        <v>45</v>
      </c>
      <c r="F125" s="60" t="s">
        <v>25</v>
      </c>
      <c r="G125" s="21">
        <v>14</v>
      </c>
      <c r="H125" s="34">
        <v>11</v>
      </c>
      <c r="I125" s="55"/>
      <c r="J125" s="68"/>
      <c r="K125" s="21"/>
      <c r="L125" s="68"/>
      <c r="M125" s="6">
        <f t="shared" si="41"/>
        <v>25</v>
      </c>
    </row>
    <row r="126" spans="1:14" x14ac:dyDescent="0.25">
      <c r="A126" s="38" t="s">
        <v>23</v>
      </c>
      <c r="B126" s="26">
        <v>43536</v>
      </c>
      <c r="C126" s="25" t="s">
        <v>22</v>
      </c>
      <c r="D126" s="27" t="s">
        <v>42</v>
      </c>
      <c r="E126" s="51" t="s">
        <v>45</v>
      </c>
      <c r="F126" s="60" t="s">
        <v>26</v>
      </c>
      <c r="G126" s="21">
        <v>14</v>
      </c>
      <c r="H126" s="34">
        <v>13</v>
      </c>
      <c r="I126" s="55"/>
      <c r="J126" s="68"/>
      <c r="K126" s="21"/>
      <c r="L126" s="68"/>
      <c r="M126" s="13">
        <f t="shared" si="41"/>
        <v>27</v>
      </c>
    </row>
    <row r="127" spans="1:14" x14ac:dyDescent="0.25">
      <c r="A127" s="38" t="s">
        <v>23</v>
      </c>
      <c r="B127" s="26">
        <v>43536</v>
      </c>
      <c r="C127" s="25" t="s">
        <v>22</v>
      </c>
      <c r="D127" s="27" t="s">
        <v>42</v>
      </c>
      <c r="E127" s="51" t="s">
        <v>45</v>
      </c>
      <c r="F127" s="60" t="s">
        <v>26</v>
      </c>
      <c r="G127" s="21">
        <v>5</v>
      </c>
      <c r="H127" s="34">
        <v>19</v>
      </c>
      <c r="I127" s="55"/>
      <c r="J127" s="68"/>
      <c r="K127" s="21"/>
      <c r="L127" s="68"/>
      <c r="M127" s="6">
        <f t="shared" si="41"/>
        <v>24</v>
      </c>
    </row>
    <row r="128" spans="1:14" x14ac:dyDescent="0.25">
      <c r="A128" s="38" t="s">
        <v>23</v>
      </c>
      <c r="B128" s="26">
        <v>43536</v>
      </c>
      <c r="C128" s="25" t="s">
        <v>22</v>
      </c>
      <c r="D128" s="27" t="s">
        <v>42</v>
      </c>
      <c r="E128" s="51" t="s">
        <v>45</v>
      </c>
      <c r="F128" s="60" t="s">
        <v>27</v>
      </c>
      <c r="G128" s="21">
        <v>11</v>
      </c>
      <c r="H128" s="34">
        <v>11</v>
      </c>
      <c r="I128" s="55"/>
      <c r="J128" s="68"/>
      <c r="K128" s="21"/>
      <c r="L128" s="68"/>
      <c r="M128" s="13">
        <f t="shared" si="41"/>
        <v>22</v>
      </c>
    </row>
    <row r="129" spans="1:13" x14ac:dyDescent="0.25">
      <c r="A129" s="38" t="s">
        <v>23</v>
      </c>
      <c r="B129" s="26">
        <v>43538</v>
      </c>
      <c r="C129" s="25" t="s">
        <v>22</v>
      </c>
      <c r="D129" s="27" t="s">
        <v>43</v>
      </c>
      <c r="E129" s="51" t="s">
        <v>48</v>
      </c>
      <c r="F129" s="60" t="s">
        <v>28</v>
      </c>
      <c r="G129" s="21">
        <v>17</v>
      </c>
      <c r="H129" s="34">
        <v>12</v>
      </c>
      <c r="I129" s="55"/>
      <c r="J129" s="68"/>
      <c r="K129" s="21"/>
      <c r="L129" s="68"/>
      <c r="M129" s="6">
        <f t="shared" si="41"/>
        <v>29</v>
      </c>
    </row>
    <row r="130" spans="1:13" ht="15.75" thickBot="1" x14ac:dyDescent="0.3">
      <c r="A130" s="38" t="s">
        <v>23</v>
      </c>
      <c r="B130" s="26">
        <v>43538</v>
      </c>
      <c r="C130" s="25" t="s">
        <v>22</v>
      </c>
      <c r="D130" s="27" t="s">
        <v>43</v>
      </c>
      <c r="E130" s="51" t="s">
        <v>48</v>
      </c>
      <c r="F130" s="60" t="s">
        <v>28</v>
      </c>
      <c r="G130" s="21">
        <v>16</v>
      </c>
      <c r="H130" s="34">
        <v>12</v>
      </c>
      <c r="I130" s="55"/>
      <c r="J130" s="68"/>
      <c r="K130" s="21"/>
      <c r="L130" s="68"/>
      <c r="M130" s="20">
        <f t="shared" si="41"/>
        <v>28</v>
      </c>
    </row>
    <row r="131" spans="1:13" ht="15.75" thickTop="1" x14ac:dyDescent="0.25">
      <c r="A131" s="21"/>
      <c r="B131" s="27"/>
      <c r="C131" s="27"/>
      <c r="D131" s="27"/>
      <c r="E131" s="51"/>
      <c r="F131" s="61" t="s">
        <v>6</v>
      </c>
      <c r="G131" s="64">
        <f>SUM(G123:G130)</f>
        <v>85</v>
      </c>
      <c r="H131" s="47">
        <f>SUM(H123:H130)</f>
        <v>90</v>
      </c>
      <c r="I131" s="56">
        <f t="shared" ref="I131" si="42">SUM(I123:I130)</f>
        <v>1</v>
      </c>
      <c r="J131" s="41">
        <f t="shared" ref="J131" si="43">SUM(J123:J130)</f>
        <v>7</v>
      </c>
      <c r="K131" s="64">
        <f t="shared" ref="K131" si="44">SUM(K123:K130)</f>
        <v>0</v>
      </c>
      <c r="L131" s="41">
        <f t="shared" ref="L131" si="45">SUM(L123:L130)</f>
        <v>0</v>
      </c>
      <c r="M131" s="75">
        <f t="shared" ref="M131" si="46">SUM(M123:M130)</f>
        <v>183</v>
      </c>
    </row>
    <row r="132" spans="1:13" x14ac:dyDescent="0.25">
      <c r="A132" s="38" t="s">
        <v>30</v>
      </c>
      <c r="B132" s="26">
        <v>43537</v>
      </c>
      <c r="C132" s="25" t="s">
        <v>29</v>
      </c>
      <c r="D132" s="27" t="s">
        <v>40</v>
      </c>
      <c r="E132" s="51" t="s">
        <v>47</v>
      </c>
      <c r="F132" s="60" t="s">
        <v>31</v>
      </c>
      <c r="G132" s="21">
        <v>15</v>
      </c>
      <c r="H132" s="34">
        <v>10</v>
      </c>
      <c r="I132" s="55"/>
      <c r="J132" s="68"/>
      <c r="K132" s="21"/>
      <c r="L132" s="68"/>
      <c r="M132" s="6">
        <f t="shared" ref="M132:M137" si="47">SUM(G132:L132)</f>
        <v>25</v>
      </c>
    </row>
    <row r="133" spans="1:13" x14ac:dyDescent="0.25">
      <c r="A133" s="38" t="s">
        <v>30</v>
      </c>
      <c r="B133" s="26">
        <v>43537</v>
      </c>
      <c r="C133" s="25" t="s">
        <v>29</v>
      </c>
      <c r="D133" s="27" t="s">
        <v>40</v>
      </c>
      <c r="E133" s="51" t="s">
        <v>47</v>
      </c>
      <c r="F133" s="60" t="s">
        <v>32</v>
      </c>
      <c r="G133" s="21">
        <v>21</v>
      </c>
      <c r="H133" s="34">
        <v>11</v>
      </c>
      <c r="I133" s="55"/>
      <c r="J133" s="68"/>
      <c r="K133" s="21"/>
      <c r="L133" s="68"/>
      <c r="M133" s="13">
        <f t="shared" si="47"/>
        <v>32</v>
      </c>
    </row>
    <row r="134" spans="1:13" x14ac:dyDescent="0.25">
      <c r="A134" s="38" t="s">
        <v>30</v>
      </c>
      <c r="B134" s="26">
        <v>43537</v>
      </c>
      <c r="C134" s="25" t="s">
        <v>29</v>
      </c>
      <c r="D134" s="27" t="s">
        <v>40</v>
      </c>
      <c r="E134" s="51" t="s">
        <v>47</v>
      </c>
      <c r="F134" s="60" t="s">
        <v>33</v>
      </c>
      <c r="G134" s="21">
        <v>7</v>
      </c>
      <c r="H134" s="34">
        <v>25</v>
      </c>
      <c r="I134" s="55"/>
      <c r="J134" s="68"/>
      <c r="K134" s="21"/>
      <c r="L134" s="68"/>
      <c r="M134" s="6">
        <f t="shared" si="47"/>
        <v>32</v>
      </c>
    </row>
    <row r="135" spans="1:13" x14ac:dyDescent="0.25">
      <c r="A135" s="38" t="s">
        <v>30</v>
      </c>
      <c r="B135" s="26">
        <v>43537</v>
      </c>
      <c r="C135" s="25" t="s">
        <v>29</v>
      </c>
      <c r="D135" s="27" t="s">
        <v>40</v>
      </c>
      <c r="E135" s="51" t="s">
        <v>47</v>
      </c>
      <c r="F135" s="60" t="s">
        <v>34</v>
      </c>
      <c r="G135" s="21">
        <v>9</v>
      </c>
      <c r="H135" s="34">
        <v>20</v>
      </c>
      <c r="I135" s="55"/>
      <c r="J135" s="68"/>
      <c r="K135" s="21"/>
      <c r="L135" s="68"/>
      <c r="M135" s="13">
        <f t="shared" si="47"/>
        <v>29</v>
      </c>
    </row>
    <row r="136" spans="1:13" x14ac:dyDescent="0.25">
      <c r="A136" s="38" t="s">
        <v>30</v>
      </c>
      <c r="B136" s="26">
        <v>43537</v>
      </c>
      <c r="C136" s="25" t="s">
        <v>29</v>
      </c>
      <c r="D136" s="27" t="s">
        <v>40</v>
      </c>
      <c r="E136" s="51" t="s">
        <v>47</v>
      </c>
      <c r="F136" s="60" t="s">
        <v>35</v>
      </c>
      <c r="G136" s="21">
        <v>22</v>
      </c>
      <c r="H136" s="34">
        <v>11</v>
      </c>
      <c r="I136" s="55"/>
      <c r="J136" s="68"/>
      <c r="K136" s="21"/>
      <c r="L136" s="68"/>
      <c r="M136" s="6">
        <f t="shared" si="47"/>
        <v>33</v>
      </c>
    </row>
    <row r="137" spans="1:13" ht="15.75" thickBot="1" x14ac:dyDescent="0.3">
      <c r="A137" s="48" t="s">
        <v>30</v>
      </c>
      <c r="B137" s="49">
        <v>43537</v>
      </c>
      <c r="C137" s="35" t="s">
        <v>29</v>
      </c>
      <c r="D137" s="35" t="s">
        <v>40</v>
      </c>
      <c r="E137" s="52" t="s">
        <v>47</v>
      </c>
      <c r="F137" s="62">
        <v>43779</v>
      </c>
      <c r="G137" s="65">
        <v>13</v>
      </c>
      <c r="H137" s="36">
        <v>17</v>
      </c>
      <c r="I137" s="57"/>
      <c r="J137" s="69"/>
      <c r="K137" s="65"/>
      <c r="L137" s="69"/>
      <c r="M137" s="20">
        <f t="shared" si="47"/>
        <v>30</v>
      </c>
    </row>
    <row r="138" spans="1:13" ht="16.5" thickTop="1" thickBot="1" x14ac:dyDescent="0.3">
      <c r="D138" s="24"/>
      <c r="E138" s="111" t="s">
        <v>6</v>
      </c>
      <c r="F138" s="112"/>
      <c r="G138" s="70">
        <f>SUM(G132:G137)</f>
        <v>87</v>
      </c>
      <c r="H138" s="71">
        <f>SUM(H132:H137)</f>
        <v>94</v>
      </c>
      <c r="I138" s="72">
        <f t="shared" ref="I138" si="48">SUM(I132:I137)</f>
        <v>0</v>
      </c>
      <c r="J138" s="73">
        <f t="shared" ref="J138" si="49">SUM(J132:J137)</f>
        <v>0</v>
      </c>
      <c r="K138" s="70">
        <f t="shared" ref="K138" si="50">SUM(K132:K137)</f>
        <v>0</v>
      </c>
      <c r="L138" s="73">
        <f t="shared" ref="L138" si="51">SUM(L132:L137)</f>
        <v>0</v>
      </c>
      <c r="M138" s="76">
        <f t="shared" ref="M138" si="52">SUM(M132:M137)</f>
        <v>181</v>
      </c>
    </row>
    <row r="139" spans="1:13" ht="16.5" thickTop="1" thickBot="1" x14ac:dyDescent="0.3">
      <c r="D139" s="24"/>
      <c r="E139" s="115" t="s">
        <v>52</v>
      </c>
      <c r="F139" s="135"/>
      <c r="G139" s="46">
        <f>SUM(G109,G114,G119,G122,G131,G138)</f>
        <v>299</v>
      </c>
      <c r="H139" s="46">
        <f t="shared" ref="H139" si="53">SUM(H109,H114,H119,H122,H131,H138)</f>
        <v>290</v>
      </c>
      <c r="I139" s="46">
        <f t="shared" ref="I139" si="54">SUM(I109,I114,I119,I122,I131,I138)</f>
        <v>1</v>
      </c>
      <c r="J139" s="46">
        <f t="shared" ref="J139" si="55">SUM(J109,J114,J119,J122,J131,J138)</f>
        <v>7</v>
      </c>
      <c r="K139" s="46">
        <f t="shared" ref="K139" si="56">SUM(K109,K114,K119,K122,K131,K138)</f>
        <v>10</v>
      </c>
      <c r="L139" s="74">
        <f t="shared" ref="L139" si="57">SUM(L109,L114,L119,L122,L131,L138)</f>
        <v>24</v>
      </c>
      <c r="M139" s="77">
        <f t="shared" ref="M139" si="58">SUM(M109,M114,M119,M122,M131,M138)</f>
        <v>631</v>
      </c>
    </row>
    <row r="140" spans="1:13" ht="16.5" thickTop="1" thickBot="1" x14ac:dyDescent="0.3">
      <c r="F140" s="7"/>
      <c r="G140" s="7"/>
      <c r="H140" s="7"/>
      <c r="I140" s="7"/>
      <c r="J140" s="7"/>
      <c r="K140" s="7"/>
    </row>
    <row r="141" spans="1:13" ht="16.5" thickTop="1" thickBot="1" x14ac:dyDescent="0.3">
      <c r="E141" s="24"/>
      <c r="F141" s="117" t="s">
        <v>10</v>
      </c>
      <c r="G141" s="118"/>
      <c r="H141" s="118"/>
      <c r="I141" s="118"/>
      <c r="J141" s="118"/>
      <c r="K141" s="119"/>
      <c r="L141" s="42"/>
      <c r="M141" s="44">
        <f>SUM(G139,I139,K139)</f>
        <v>310</v>
      </c>
    </row>
    <row r="142" spans="1:13" ht="16.5" thickTop="1" thickBot="1" x14ac:dyDescent="0.3">
      <c r="E142" s="24"/>
      <c r="F142" s="120" t="s">
        <v>11</v>
      </c>
      <c r="G142" s="121"/>
      <c r="H142" s="121"/>
      <c r="I142" s="121"/>
      <c r="J142" s="121"/>
      <c r="K142" s="122"/>
      <c r="L142" s="43"/>
      <c r="M142" s="45">
        <f>SUM(H139,J139,L139)</f>
        <v>321</v>
      </c>
    </row>
    <row r="143" spans="1:13" ht="15.75" thickTop="1" x14ac:dyDescent="0.25"/>
    <row r="174" spans="1:13" ht="21" x14ac:dyDescent="0.35">
      <c r="A174" s="10"/>
      <c r="B174" s="10"/>
      <c r="C174" s="10"/>
      <c r="D174" s="10"/>
      <c r="E174" s="10"/>
      <c r="F174" s="10"/>
      <c r="G174" s="10"/>
      <c r="H174" s="10"/>
      <c r="I174" s="10"/>
      <c r="J174" s="1"/>
      <c r="K174" s="1"/>
      <c r="L174" s="1"/>
      <c r="M174" s="1"/>
    </row>
    <row r="175" spans="1:13" ht="18.75" x14ac:dyDescent="0.3">
      <c r="A175" s="11"/>
      <c r="B175" s="11"/>
      <c r="C175" s="11"/>
      <c r="D175" s="11"/>
      <c r="E175" s="11"/>
      <c r="F175" s="11"/>
      <c r="G175" s="11"/>
      <c r="H175" s="11"/>
      <c r="I175" s="11"/>
      <c r="J175" s="4"/>
      <c r="K175" s="4"/>
      <c r="L175" s="4"/>
      <c r="M175" s="4"/>
    </row>
    <row r="176" spans="1:13" ht="18.75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5"/>
      <c r="K176" s="5"/>
      <c r="L176" s="4"/>
      <c r="M176" s="4"/>
    </row>
    <row r="177" spans="1:13" ht="18.75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5"/>
      <c r="K177" s="5"/>
      <c r="L177" s="4"/>
      <c r="M177" s="4"/>
    </row>
    <row r="178" spans="1:13" x14ac:dyDescent="0.25">
      <c r="A178" s="9"/>
    </row>
  </sheetData>
  <mergeCells count="92">
    <mergeCell ref="A50:G50"/>
    <mergeCell ref="A101:G101"/>
    <mergeCell ref="A102:G102"/>
    <mergeCell ref="A103:G103"/>
    <mergeCell ref="K93:L93"/>
    <mergeCell ref="E95:F95"/>
    <mergeCell ref="H95:I95"/>
    <mergeCell ref="E96:F96"/>
    <mergeCell ref="F98:K98"/>
    <mergeCell ref="F99:K99"/>
    <mergeCell ref="H93:I93"/>
    <mergeCell ref="A100:G100"/>
    <mergeCell ref="K95:L95"/>
    <mergeCell ref="K105:L105"/>
    <mergeCell ref="M105:M106"/>
    <mergeCell ref="E138:F138"/>
    <mergeCell ref="E139:F139"/>
    <mergeCell ref="A104:G104"/>
    <mergeCell ref="A105:A106"/>
    <mergeCell ref="B105:B106"/>
    <mergeCell ref="C105:C106"/>
    <mergeCell ref="D105:D106"/>
    <mergeCell ref="E105:E106"/>
    <mergeCell ref="F105:F106"/>
    <mergeCell ref="G105:H105"/>
    <mergeCell ref="F141:K141"/>
    <mergeCell ref="F142:K142"/>
    <mergeCell ref="A1:G1"/>
    <mergeCell ref="A2:G2"/>
    <mergeCell ref="A3:G3"/>
    <mergeCell ref="A4:G4"/>
    <mergeCell ref="A5:A6"/>
    <mergeCell ref="B5:B6"/>
    <mergeCell ref="C5:C6"/>
    <mergeCell ref="D5:D6"/>
    <mergeCell ref="E5:E6"/>
    <mergeCell ref="F5:F6"/>
    <mergeCell ref="G5:H5"/>
    <mergeCell ref="I5:J5"/>
    <mergeCell ref="K5:L5"/>
    <mergeCell ref="I105:J105"/>
    <mergeCell ref="M5:M6"/>
    <mergeCell ref="E45:F45"/>
    <mergeCell ref="E46:F46"/>
    <mergeCell ref="F48:K48"/>
    <mergeCell ref="F49:K49"/>
    <mergeCell ref="K32:L32"/>
    <mergeCell ref="H14:I14"/>
    <mergeCell ref="K14:L14"/>
    <mergeCell ref="H32:I32"/>
    <mergeCell ref="H26:I26"/>
    <mergeCell ref="K26:L26"/>
    <mergeCell ref="H16:I16"/>
    <mergeCell ref="K16:L16"/>
    <mergeCell ref="H21:I21"/>
    <mergeCell ref="K21:L21"/>
    <mergeCell ref="H18:I18"/>
    <mergeCell ref="K18:L18"/>
    <mergeCell ref="K36:L36"/>
    <mergeCell ref="H36:I36"/>
    <mergeCell ref="H43:I43"/>
    <mergeCell ref="K43:L43"/>
    <mergeCell ref="H45:I45"/>
    <mergeCell ref="K45:L45"/>
    <mergeCell ref="A51:G51"/>
    <mergeCell ref="A52:G52"/>
    <mergeCell ref="A53:G53"/>
    <mergeCell ref="A54:G54"/>
    <mergeCell ref="A55:A56"/>
    <mergeCell ref="B55:B56"/>
    <mergeCell ref="C55:C56"/>
    <mergeCell ref="D55:D56"/>
    <mergeCell ref="E55:E56"/>
    <mergeCell ref="F55:F56"/>
    <mergeCell ref="G55:H55"/>
    <mergeCell ref="I55:J55"/>
    <mergeCell ref="K55:L55"/>
    <mergeCell ref="M55:M56"/>
    <mergeCell ref="H59:I59"/>
    <mergeCell ref="K59:L59"/>
    <mergeCell ref="H61:I61"/>
    <mergeCell ref="K61:L61"/>
    <mergeCell ref="H68:I68"/>
    <mergeCell ref="K68:L68"/>
    <mergeCell ref="H71:I71"/>
    <mergeCell ref="K71:L71"/>
    <mergeCell ref="H74:I74"/>
    <mergeCell ref="K74:L74"/>
    <mergeCell ref="H82:I82"/>
    <mergeCell ref="K82:L82"/>
    <mergeCell ref="H84:I84"/>
    <mergeCell ref="K84:L84"/>
  </mergeCells>
  <hyperlinks>
    <hyperlink ref="G105" r:id="rId1" display="NIÑ@S" xr:uid="{D02F8EF3-F951-4607-A534-3FCF4BB4A5B8}"/>
    <hyperlink ref="G5" r:id="rId2" display="NIÑ@S" xr:uid="{FACE5CF9-F794-46C8-95DF-3175BE17CABD}"/>
    <hyperlink ref="G55" r:id="rId3" display="NIÑ@S" xr:uid="{BFBD4879-A9A9-4D64-A560-626C233F79B8}"/>
  </hyperlinks>
  <pageMargins left="0.25" right="0.25" top="0.75" bottom="0.75" header="0.3" footer="0.3"/>
  <pageSetup scale="60" orientation="landscape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FORMATO</vt:lpstr>
      <vt:lpstr>1er trimestre</vt:lpstr>
      <vt:lpstr>'1er trimestre'!Área_de_impresión</vt:lpstr>
      <vt:lpstr>FORMATO!Área_de_impresión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de Jesús</dc:creator>
  <cp:lastModifiedBy>Luz de Jesús</cp:lastModifiedBy>
  <cp:lastPrinted>2019-04-04T01:13:09Z</cp:lastPrinted>
  <dcterms:created xsi:type="dcterms:W3CDTF">2019-03-11T20:25:07Z</dcterms:created>
  <dcterms:modified xsi:type="dcterms:W3CDTF">2019-04-04T20:13:59Z</dcterms:modified>
</cp:coreProperties>
</file>