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dec30866a1082b4/Documentos/DIF BAHÍA/Transparencia/Informe IV Trimestre 2021/"/>
    </mc:Choice>
  </mc:AlternateContent>
  <xr:revisionPtr revIDLastSave="7" documentId="8_{AFFE2D6C-BD5E-4C7C-AA0E-96AC3FB3E829}" xr6:coauthVersionLast="47" xr6:coauthVersionMax="47" xr10:uidLastSave="{1F900CD1-64D4-48BF-9E89-39555D4BE13C}"/>
  <bookViews>
    <workbookView xWindow="-110" yWindow="-110" windowWidth="19420" windowHeight="11500" tabRatio="796" xr2:uid="{00000000-000D-0000-FFFF-FFFF00000000}"/>
  </bookViews>
  <sheets>
    <sheet name="Terapia Psicológica Infantil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14" i="4" l="1"/>
  <c r="H73" i="4"/>
  <c r="BB72" i="4"/>
  <c r="BB73" i="4" s="1"/>
  <c r="BA72" i="4"/>
  <c r="BA73" i="4" s="1"/>
  <c r="AZ72" i="4"/>
  <c r="AZ74" i="4" s="1"/>
  <c r="AZ75" i="4" s="1"/>
  <c r="AY72" i="4"/>
  <c r="AY73" i="4" s="1"/>
  <c r="AX72" i="4"/>
  <c r="AX73" i="4" s="1"/>
  <c r="AW72" i="4"/>
  <c r="AW73" i="4" s="1"/>
  <c r="AV72" i="4"/>
  <c r="AU72" i="4"/>
  <c r="AT72" i="4"/>
  <c r="AT73" i="4" s="1"/>
  <c r="AS72" i="4"/>
  <c r="AR72" i="4"/>
  <c r="AQ72" i="4"/>
  <c r="AP72" i="4"/>
  <c r="AP73" i="4" s="1"/>
  <c r="AO72" i="4"/>
  <c r="AO73" i="4" s="1"/>
  <c r="AN72" i="4"/>
  <c r="AN73" i="4" s="1"/>
  <c r="AM72" i="4"/>
  <c r="AM73" i="4" s="1"/>
  <c r="AL72" i="4"/>
  <c r="AL73" i="4" s="1"/>
  <c r="AK72" i="4"/>
  <c r="AJ72" i="4"/>
  <c r="AH72" i="4"/>
  <c r="AH73" i="4" s="1"/>
  <c r="AG72" i="4"/>
  <c r="AE72" i="4"/>
  <c r="AD72" i="4"/>
  <c r="AD73" i="4" s="1"/>
  <c r="AC72" i="4"/>
  <c r="AC73" i="4" s="1"/>
  <c r="AB72" i="4"/>
  <c r="AB73" i="4" s="1"/>
  <c r="AA72" i="4"/>
  <c r="AA73" i="4" s="1"/>
  <c r="Z72" i="4"/>
  <c r="Z73" i="4" s="1"/>
  <c r="Y72" i="4"/>
  <c r="Y73" i="4" s="1"/>
  <c r="X72" i="4"/>
  <c r="X73" i="4" s="1"/>
  <c r="W72" i="4"/>
  <c r="W73" i="4" s="1"/>
  <c r="V72" i="4"/>
  <c r="V73" i="4" s="1"/>
  <c r="U72" i="4"/>
  <c r="U73" i="4" s="1"/>
  <c r="T72" i="4"/>
  <c r="T73" i="4" s="1"/>
  <c r="S72" i="4"/>
  <c r="S73" i="4" s="1"/>
  <c r="R72" i="4"/>
  <c r="R73" i="4" s="1"/>
  <c r="Q72" i="4"/>
  <c r="Q73" i="4" s="1"/>
  <c r="O72" i="4"/>
  <c r="O73" i="4" s="1"/>
  <c r="N72" i="4"/>
  <c r="N73" i="4" s="1"/>
  <c r="M72" i="4"/>
  <c r="M73" i="4" s="1"/>
  <c r="J72" i="4"/>
  <c r="J73" i="4" s="1"/>
  <c r="I72" i="4"/>
  <c r="H72" i="4"/>
  <c r="B62" i="4"/>
  <c r="B63" i="4" s="1"/>
  <c r="B64" i="4" s="1"/>
  <c r="B65" i="4" s="1"/>
  <c r="B66" i="4" s="1"/>
  <c r="B67" i="4" s="1"/>
  <c r="B68" i="4" s="1"/>
  <c r="B69" i="4" s="1"/>
  <c r="B70" i="4" s="1"/>
  <c r="H48" i="4"/>
  <c r="BB47" i="4"/>
  <c r="BB48" i="4" s="1"/>
  <c r="BA47" i="4"/>
  <c r="BA48" i="4" s="1"/>
  <c r="AZ47" i="4"/>
  <c r="AY47" i="4"/>
  <c r="AY48" i="4" s="1"/>
  <c r="AX47" i="4"/>
  <c r="AX48" i="4" s="1"/>
  <c r="AW47" i="4"/>
  <c r="AW48" i="4" s="1"/>
  <c r="AV47" i="4"/>
  <c r="AU47" i="4"/>
  <c r="AT47" i="4"/>
  <c r="AT48" i="4" s="1"/>
  <c r="AS47" i="4"/>
  <c r="AS48" i="4" s="1"/>
  <c r="AR47" i="4"/>
  <c r="AQ47" i="4"/>
  <c r="AP47" i="4"/>
  <c r="AP48" i="4" s="1"/>
  <c r="AO47" i="4"/>
  <c r="AO48" i="4" s="1"/>
  <c r="AN47" i="4"/>
  <c r="AN48" i="4" s="1"/>
  <c r="AM47" i="4"/>
  <c r="AM48" i="4" s="1"/>
  <c r="AL47" i="4"/>
  <c r="AL48" i="4" s="1"/>
  <c r="AK47" i="4"/>
  <c r="AK48" i="4" s="1"/>
  <c r="AJ47" i="4"/>
  <c r="AH47" i="4"/>
  <c r="AH48" i="4" s="1"/>
  <c r="AG47" i="4"/>
  <c r="AE47" i="4"/>
  <c r="AD47" i="4"/>
  <c r="AD48" i="4" s="1"/>
  <c r="AC47" i="4"/>
  <c r="AC48" i="4" s="1"/>
  <c r="AB47" i="4"/>
  <c r="AB48" i="4" s="1"/>
  <c r="AA47" i="4"/>
  <c r="AA48" i="4" s="1"/>
  <c r="Z47" i="4"/>
  <c r="Z48" i="4" s="1"/>
  <c r="Y47" i="4"/>
  <c r="Y48" i="4" s="1"/>
  <c r="X47" i="4"/>
  <c r="X48" i="4" s="1"/>
  <c r="W47" i="4"/>
  <c r="W48" i="4" s="1"/>
  <c r="V47" i="4"/>
  <c r="V48" i="4" s="1"/>
  <c r="U47" i="4"/>
  <c r="U48" i="4" s="1"/>
  <c r="T47" i="4"/>
  <c r="T48" i="4" s="1"/>
  <c r="S47" i="4"/>
  <c r="S48" i="4" s="1"/>
  <c r="R47" i="4"/>
  <c r="R48" i="4" s="1"/>
  <c r="Q47" i="4"/>
  <c r="O47" i="4"/>
  <c r="O48" i="4" s="1"/>
  <c r="N47" i="4"/>
  <c r="M47" i="4"/>
  <c r="M48" i="4" s="1"/>
  <c r="J47" i="4"/>
  <c r="J48" i="4" s="1"/>
  <c r="I47" i="4"/>
  <c r="BI14" i="4" s="1"/>
  <c r="H47" i="4"/>
  <c r="B37" i="4"/>
  <c r="B38" i="4" s="1"/>
  <c r="B39" i="4" s="1"/>
  <c r="B40" i="4" s="1"/>
  <c r="B41" i="4" s="1"/>
  <c r="B42" i="4" s="1"/>
  <c r="B43" i="4" s="1"/>
  <c r="B44" i="4" s="1"/>
  <c r="B45" i="4" s="1"/>
  <c r="H21" i="4"/>
  <c r="B11" i="4"/>
  <c r="B12" i="4" s="1"/>
  <c r="B13" i="4" s="1"/>
  <c r="B14" i="4" s="1"/>
  <c r="B15" i="4" s="1"/>
  <c r="B16" i="4" s="1"/>
  <c r="B17" i="4" s="1"/>
  <c r="B18" i="4" s="1"/>
  <c r="B19" i="4" s="1"/>
  <c r="H22" i="4"/>
  <c r="BB21" i="4"/>
  <c r="BB22" i="4" s="1"/>
  <c r="BA21" i="4"/>
  <c r="BA22" i="4" s="1"/>
  <c r="AZ21" i="4"/>
  <c r="AY21" i="4"/>
  <c r="AY22" i="4" s="1"/>
  <c r="AX21" i="4"/>
  <c r="AX22" i="4" s="1"/>
  <c r="AW21" i="4"/>
  <c r="AW22" i="4" s="1"/>
  <c r="AV21" i="4"/>
  <c r="AV22" i="4" s="1"/>
  <c r="AU21" i="4"/>
  <c r="AT21" i="4"/>
  <c r="AT22" i="4" s="1"/>
  <c r="AS21" i="4"/>
  <c r="AR21" i="4"/>
  <c r="AQ21" i="4"/>
  <c r="AP21" i="4"/>
  <c r="AP22" i="4" s="1"/>
  <c r="AO21" i="4"/>
  <c r="AO22" i="4" s="1"/>
  <c r="AN21" i="4"/>
  <c r="AN22" i="4" s="1"/>
  <c r="AM21" i="4"/>
  <c r="AM22" i="4" s="1"/>
  <c r="AL21" i="4"/>
  <c r="AK21" i="4"/>
  <c r="AK22" i="4" s="1"/>
  <c r="AJ21" i="4"/>
  <c r="AH21" i="4"/>
  <c r="AH22" i="4" s="1"/>
  <c r="AG21" i="4"/>
  <c r="AG22" i="4" s="1"/>
  <c r="AE21" i="4"/>
  <c r="AD21" i="4"/>
  <c r="AD22" i="4" s="1"/>
  <c r="AC21" i="4"/>
  <c r="AC22" i="4" s="1"/>
  <c r="AB21" i="4"/>
  <c r="AB22" i="4" s="1"/>
  <c r="AA21" i="4"/>
  <c r="AA22" i="4" s="1"/>
  <c r="Z21" i="4"/>
  <c r="Z22" i="4" s="1"/>
  <c r="Y21" i="4"/>
  <c r="Y22" i="4" s="1"/>
  <c r="X21" i="4"/>
  <c r="X22" i="4" s="1"/>
  <c r="W21" i="4"/>
  <c r="W22" i="4" s="1"/>
  <c r="V21" i="4"/>
  <c r="V22" i="4" s="1"/>
  <c r="U21" i="4"/>
  <c r="U22" i="4" s="1"/>
  <c r="T21" i="4"/>
  <c r="T22" i="4" s="1"/>
  <c r="S21" i="4"/>
  <c r="S22" i="4" s="1"/>
  <c r="R21" i="4"/>
  <c r="R22" i="4" s="1"/>
  <c r="Q21" i="4"/>
  <c r="O21" i="4"/>
  <c r="O22" i="4" s="1"/>
  <c r="N21" i="4"/>
  <c r="N22" i="4" s="1"/>
  <c r="M21" i="4"/>
  <c r="J21" i="4"/>
  <c r="J22" i="4" s="1"/>
  <c r="I21" i="4"/>
  <c r="I22" i="4" s="1"/>
  <c r="BJ16" i="4" l="1"/>
  <c r="BI15" i="4"/>
  <c r="BI16" i="4" s="1"/>
  <c r="BJ15" i="4"/>
  <c r="BH14" i="4"/>
  <c r="BH16" i="4" s="1"/>
  <c r="BH15" i="4"/>
  <c r="AV74" i="4"/>
  <c r="AV75" i="4" s="1"/>
  <c r="I74" i="4"/>
  <c r="AG74" i="4"/>
  <c r="AK74" i="4"/>
  <c r="AI74" i="4" s="1"/>
  <c r="AS74" i="4"/>
  <c r="AV73" i="4"/>
  <c r="AV49" i="4"/>
  <c r="AV50" i="4" s="1"/>
  <c r="AZ49" i="4"/>
  <c r="AZ50" i="4" s="1"/>
  <c r="AZ73" i="4"/>
  <c r="AK73" i="4"/>
  <c r="M74" i="4"/>
  <c r="Q74" i="4"/>
  <c r="AG73" i="4"/>
  <c r="AS73" i="4"/>
  <c r="I73" i="4"/>
  <c r="I75" i="4" s="1"/>
  <c r="M49" i="4"/>
  <c r="Q49" i="4"/>
  <c r="AK49" i="4"/>
  <c r="AI49" i="4" s="1"/>
  <c r="Q48" i="4"/>
  <c r="AV48" i="4"/>
  <c r="I49" i="4"/>
  <c r="AG49" i="4"/>
  <c r="AZ48" i="4"/>
  <c r="AS49" i="4"/>
  <c r="N48" i="4"/>
  <c r="AG48" i="4"/>
  <c r="I48" i="4"/>
  <c r="I50" i="4" s="1"/>
  <c r="AK23" i="4"/>
  <c r="AK24" i="4" s="1"/>
  <c r="Q23" i="4"/>
  <c r="AZ23" i="4"/>
  <c r="AZ24" i="4" s="1"/>
  <c r="M23" i="4"/>
  <c r="AS23" i="4"/>
  <c r="M22" i="4"/>
  <c r="AV23" i="4"/>
  <c r="AV24" i="4" s="1"/>
  <c r="Q22" i="4"/>
  <c r="I24" i="4"/>
  <c r="AL22" i="4"/>
  <c r="I23" i="4"/>
  <c r="AG23" i="4"/>
  <c r="AZ22" i="4"/>
  <c r="AS22" i="4"/>
  <c r="AK75" i="4" l="1"/>
  <c r="AK50" i="4"/>
  <c r="AI23" i="4"/>
</calcChain>
</file>

<file path=xl/sharedStrings.xml><?xml version="1.0" encoding="utf-8"?>
<sst xmlns="http://schemas.openxmlformats.org/spreadsheetml/2006/main" count="181" uniqueCount="63">
  <si>
    <t>Santa Fe</t>
  </si>
  <si>
    <t>Valle Dorado</t>
  </si>
  <si>
    <t>Sistema Municipal DIF Bahía de Banderas.  Coordinación de Psicología</t>
  </si>
  <si>
    <t xml:space="preserve">noviembre </t>
  </si>
  <si>
    <t>2021</t>
  </si>
  <si>
    <t xml:space="preserve">Información General pacientes </t>
  </si>
  <si>
    <t xml:space="preserve">Comunidad </t>
  </si>
  <si>
    <t xml:space="preserve">Atención </t>
  </si>
  <si>
    <t>Profesionales Respondales</t>
  </si>
  <si>
    <t xml:space="preserve">Nombre completo </t>
  </si>
  <si>
    <t xml:space="preserve">Edad </t>
  </si>
  <si>
    <t xml:space="preserve">Sexo </t>
  </si>
  <si>
    <t xml:space="preserve">tipo </t>
  </si>
  <si>
    <t>tipo</t>
  </si>
  <si>
    <t>Lugar</t>
  </si>
  <si>
    <t>Atención</t>
  </si>
  <si>
    <t>Sesión</t>
  </si>
  <si>
    <t xml:space="preserve">Terapeuta </t>
  </si>
  <si>
    <t xml:space="preserve">Coterapeuta </t>
  </si>
  <si>
    <t xml:space="preserve">Femenino </t>
  </si>
  <si>
    <t xml:space="preserve">Masculino </t>
  </si>
  <si>
    <t>Faccionamiento</t>
  </si>
  <si>
    <t xml:space="preserve">Ranchería </t>
  </si>
  <si>
    <t xml:space="preserve">San Vicente </t>
  </si>
  <si>
    <t xml:space="preserve">San José del Valle </t>
  </si>
  <si>
    <t xml:space="preserve">Valle de Badneras </t>
  </si>
  <si>
    <t xml:space="preserve">Mezcales </t>
  </si>
  <si>
    <t>Jarretaderas</t>
  </si>
  <si>
    <t xml:space="preserve">Porvenir </t>
  </si>
  <si>
    <t>Tapachula</t>
  </si>
  <si>
    <t xml:space="preserve">Puerto Vallarta </t>
  </si>
  <si>
    <t xml:space="preserve">Bucerias </t>
  </si>
  <si>
    <t>San Juan de Abajo</t>
  </si>
  <si>
    <t>Valle Martlin</t>
  </si>
  <si>
    <t xml:space="preserve">Jardines del sol </t>
  </si>
  <si>
    <t xml:space="preserve">Arboledas </t>
  </si>
  <si>
    <t>Primera vez</t>
  </si>
  <si>
    <t xml:space="preserve">Subsecuente </t>
  </si>
  <si>
    <t xml:space="preserve">Motivo de atención </t>
  </si>
  <si>
    <t xml:space="preserve">Psicología </t>
  </si>
  <si>
    <t xml:space="preserve">Valoración </t>
  </si>
  <si>
    <t>Orientación</t>
  </si>
  <si>
    <t>Aplicación Test</t>
  </si>
  <si>
    <t>Consumo sustancias</t>
  </si>
  <si>
    <t>Resguardo</t>
  </si>
  <si>
    <t xml:space="preserve">Individual </t>
  </si>
  <si>
    <t xml:space="preserve">Colaboración </t>
  </si>
  <si>
    <t xml:space="preserve">Kevin Medina </t>
  </si>
  <si>
    <t xml:space="preserve">Sonia García </t>
  </si>
  <si>
    <t>Yuriria González</t>
  </si>
  <si>
    <t xml:space="preserve">Abel Fregoso </t>
  </si>
  <si>
    <t xml:space="preserve">Martha Palomera </t>
  </si>
  <si>
    <t>Yesenia Rodríguez</t>
  </si>
  <si>
    <t>diciembre</t>
  </si>
  <si>
    <t>Fecha</t>
  </si>
  <si>
    <t>octubre</t>
  </si>
  <si>
    <t>noviembre</t>
  </si>
  <si>
    <t xml:space="preserve">Terapia Psicológica Infantil </t>
  </si>
  <si>
    <t>No</t>
  </si>
  <si>
    <t>Mujeres</t>
  </si>
  <si>
    <t>Hombres</t>
  </si>
  <si>
    <t xml:space="preserve">Total 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</si>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</sst>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8"/>
      <color theme="4" tint="-0.249977111117893"/>
      <name val="Arial"/>
      <family val="2"/>
    </font>
    <font>
      <sz val="8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textRotation="90"/>
    </xf>
    <xf numFmtId="0" fontId="0" fillId="2" borderId="7" xfId="0" applyFill="1" applyBorder="1" applyAlignment="1">
      <alignment horizontal="center" textRotation="90"/>
    </xf>
    <xf numFmtId="0" fontId="2" fillId="4" borderId="7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textRotation="90" wrapText="1"/>
    </xf>
    <xf numFmtId="0" fontId="9" fillId="4" borderId="7" xfId="0" applyFont="1" applyFill="1" applyBorder="1" applyAlignment="1">
      <alignment horizontal="center" textRotation="90" wrapText="1"/>
    </xf>
    <xf numFmtId="0" fontId="0" fillId="2" borderId="7" xfId="0" applyFill="1" applyBorder="1" applyAlignment="1">
      <alignment horizontal="center" vertical="center" textRotation="90" wrapText="1"/>
    </xf>
    <xf numFmtId="0" fontId="2" fillId="4" borderId="7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 textRotation="90" wrapText="1"/>
    </xf>
    <xf numFmtId="0" fontId="10" fillId="4" borderId="8" xfId="0" applyFont="1" applyFill="1" applyBorder="1" applyAlignment="1">
      <alignment horizontal="center" textRotation="90" wrapText="1"/>
    </xf>
    <xf numFmtId="164" fontId="2" fillId="0" borderId="9" xfId="0" applyNumberFormat="1" applyFont="1" applyBorder="1" applyAlignment="1">
      <alignment horizontal="center" vertical="center"/>
    </xf>
    <xf numFmtId="164" fontId="2" fillId="4" borderId="2" xfId="0" applyNumberFormat="1" applyFont="1" applyFill="1" applyBorder="1" applyAlignment="1">
      <alignment vertical="center"/>
    </xf>
    <xf numFmtId="0" fontId="0" fillId="3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3" borderId="14" xfId="0" applyFill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4" borderId="0" xfId="0" applyNumberFormat="1" applyFont="1" applyFill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9" fontId="11" fillId="2" borderId="0" xfId="1" applyFont="1" applyFill="1" applyAlignment="1">
      <alignment horizontal="center" vertical="center"/>
    </xf>
    <xf numFmtId="9" fontId="12" fillId="2" borderId="0" xfId="1" applyFont="1" applyFill="1" applyAlignment="1">
      <alignment horizontal="center" vertical="center"/>
    </xf>
    <xf numFmtId="1" fontId="12" fillId="2" borderId="0" xfId="1" applyNumberFormat="1" applyFont="1" applyFill="1" applyAlignment="1">
      <alignment horizontal="center" vertical="center"/>
    </xf>
    <xf numFmtId="0" fontId="12" fillId="2" borderId="0" xfId="1" applyNumberFormat="1" applyFont="1" applyFill="1" applyAlignment="1">
      <alignment horizontal="center" vertical="center"/>
    </xf>
    <xf numFmtId="9" fontId="12" fillId="2" borderId="0" xfId="1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1" fontId="13" fillId="3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4" borderId="0" xfId="0" applyFont="1" applyFill="1" applyAlignment="1">
      <alignment horizontal="center" wrapText="1"/>
    </xf>
    <xf numFmtId="0" fontId="2" fillId="4" borderId="0" xfId="0" applyFont="1" applyFill="1" applyAlignment="1">
      <alignment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0" fillId="2" borderId="0" xfId="0" applyFill="1"/>
    <xf numFmtId="1" fontId="13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vertical="center"/>
    </xf>
    <xf numFmtId="0" fontId="0" fillId="2" borderId="0" xfId="0" applyFill="1" applyAlignment="1">
      <alignment horizontal="center"/>
    </xf>
    <xf numFmtId="49" fontId="5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Border="1" applyAlignment="1">
      <alignment vertical="center"/>
    </xf>
    <xf numFmtId="0" fontId="17" fillId="6" borderId="0" xfId="0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49" fontId="5" fillId="5" borderId="0" xfId="0" applyNumberFormat="1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9" fontId="0" fillId="2" borderId="0" xfId="0" applyNumberFormat="1" applyFill="1" applyAlignment="1">
      <alignment horizontal="center" vertical="center"/>
    </xf>
    <xf numFmtId="1" fontId="13" fillId="3" borderId="0" xfId="0" applyNumberFormat="1" applyFont="1" applyFill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1" fontId="13" fillId="2" borderId="0" xfId="0" applyNumberFormat="1" applyFont="1" applyFill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Terapia</a:t>
            </a:r>
            <a:r>
              <a:rPr lang="es-MX" baseline="0"/>
              <a:t> Psicológica Infantil</a:t>
            </a:r>
            <a:endParaRPr lang="es-MX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'Terapia Psicológica Infantil'!$BG$14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'Terapia Psicológica Infantil'!$BH$12:$BJ$13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'Terapia Psicológica Infantil'!$BH$14:$BJ$14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B-4263-A74C-6990F63A3657}"/>
            </c:ext>
          </c:extLst>
        </c:ser>
        <c:ser>
          <c:idx val="1"/>
          <c:order val="1"/>
          <c:tx>
            <c:strRef>
              <c:f>'Terapia Psicológica Infantil'!$BG$15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'Terapia Psicológica Infantil'!$BH$12:$BJ$13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'Terapia Psicológica Infantil'!$BH$15:$BJ$15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6B-4263-A74C-6990F63A3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262976"/>
        <c:axId val="364556224"/>
      </c:barChart>
      <c:catAx>
        <c:axId val="259262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64556224"/>
        <c:crosses val="autoZero"/>
        <c:auto val="1"/>
        <c:lblAlgn val="ctr"/>
        <c:lblOffset val="100"/>
        <c:noMultiLvlLbl val="0"/>
      </c:catAx>
      <c:valAx>
        <c:axId val="3645562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>
                    <a:latin typeface="Arial" pitchFamily="34" charset="0"/>
                    <a:cs typeface="Arial" pitchFamily="34" charset="0"/>
                  </a:defRPr>
                </a:pPr>
                <a:r>
                  <a:rPr lang="es-MX" sz="1200" b="0">
                    <a:latin typeface="Arial" pitchFamily="34" charset="0"/>
                    <a:cs typeface="Arial" pitchFamily="34" charset="0"/>
                  </a:rPr>
                  <a:t>Atenciones</a:t>
                </a:r>
                <a:r>
                  <a:rPr lang="es-MX" sz="1200" b="0" baseline="0">
                    <a:latin typeface="Arial" pitchFamily="34" charset="0"/>
                    <a:cs typeface="Arial" pitchFamily="34" charset="0"/>
                  </a:rPr>
                  <a:t> Individuales</a:t>
                </a:r>
                <a:endParaRPr lang="es-MX" sz="1200" b="0">
                  <a:latin typeface="Arial" pitchFamily="34" charset="0"/>
                  <a:cs typeface="Arial" pitchFamily="34" charset="0"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592629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70418</xdr:colOff>
      <xdr:row>1</xdr:row>
      <xdr:rowOff>680</xdr:rowOff>
    </xdr:from>
    <xdr:to>
      <xdr:col>3</xdr:col>
      <xdr:colOff>581025</xdr:colOff>
      <xdr:row>2</xdr:row>
      <xdr:rowOff>19050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0" r="74355"/>
        <a:stretch/>
      </xdr:blipFill>
      <xdr:spPr bwMode="auto">
        <a:xfrm>
          <a:off x="832418" y="191180"/>
          <a:ext cx="1063057" cy="4184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70418</xdr:colOff>
      <xdr:row>27</xdr:row>
      <xdr:rowOff>680</xdr:rowOff>
    </xdr:from>
    <xdr:to>
      <xdr:col>3</xdr:col>
      <xdr:colOff>581024</xdr:colOff>
      <xdr:row>28</xdr:row>
      <xdr:rowOff>19049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0" r="74355"/>
        <a:stretch/>
      </xdr:blipFill>
      <xdr:spPr bwMode="auto">
        <a:xfrm>
          <a:off x="832418" y="191180"/>
          <a:ext cx="1063057" cy="4184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7</xdr:col>
      <xdr:colOff>371475</xdr:colOff>
      <xdr:row>10</xdr:row>
      <xdr:rowOff>180975</xdr:rowOff>
    </xdr:from>
    <xdr:to>
      <xdr:col>32</xdr:col>
      <xdr:colOff>238125</xdr:colOff>
      <xdr:row>16</xdr:row>
      <xdr:rowOff>38100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5362575" y="3495675"/>
          <a:ext cx="5781675" cy="1000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600">
              <a:solidFill>
                <a:srgbClr val="FF0000"/>
              </a:solidFill>
            </a:rPr>
            <a:t>Sin  atenciones</a:t>
          </a:r>
          <a:r>
            <a:rPr lang="es-MX" sz="6600" baseline="0">
              <a:solidFill>
                <a:srgbClr val="FF0000"/>
              </a:solidFill>
            </a:rPr>
            <a:t> </a:t>
          </a:r>
          <a:endParaRPr lang="es-MX" sz="66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138267</xdr:colOff>
      <xdr:row>37</xdr:row>
      <xdr:rowOff>76815</xdr:rowOff>
    </xdr:from>
    <xdr:to>
      <xdr:col>35</xdr:col>
      <xdr:colOff>20279</xdr:colOff>
      <xdr:row>42</xdr:row>
      <xdr:rowOff>118295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21492702" y="3548831"/>
          <a:ext cx="5719916" cy="963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600">
              <a:solidFill>
                <a:srgbClr val="FF0000"/>
              </a:solidFill>
            </a:rPr>
            <a:t>Sin  atenciones</a:t>
          </a:r>
          <a:r>
            <a:rPr lang="es-MX" sz="6600" baseline="0">
              <a:solidFill>
                <a:srgbClr val="FF0000"/>
              </a:solidFill>
            </a:rPr>
            <a:t> </a:t>
          </a:r>
          <a:endParaRPr lang="es-MX" sz="6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70418</xdr:colOff>
      <xdr:row>52</xdr:row>
      <xdr:rowOff>680</xdr:rowOff>
    </xdr:from>
    <xdr:to>
      <xdr:col>3</xdr:col>
      <xdr:colOff>581024</xdr:colOff>
      <xdr:row>53</xdr:row>
      <xdr:rowOff>19050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0" r="74355"/>
        <a:stretch/>
      </xdr:blipFill>
      <xdr:spPr bwMode="auto">
        <a:xfrm>
          <a:off x="838563" y="6668180"/>
          <a:ext cx="1048308" cy="41780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9</xdr:col>
      <xdr:colOff>138267</xdr:colOff>
      <xdr:row>62</xdr:row>
      <xdr:rowOff>76815</xdr:rowOff>
    </xdr:from>
    <xdr:to>
      <xdr:col>35</xdr:col>
      <xdr:colOff>20279</xdr:colOff>
      <xdr:row>67</xdr:row>
      <xdr:rowOff>118295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6022259" y="10400686"/>
          <a:ext cx="5719915" cy="963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600">
              <a:solidFill>
                <a:srgbClr val="FF0000"/>
              </a:solidFill>
            </a:rPr>
            <a:t>Sin  atenciones</a:t>
          </a:r>
          <a:r>
            <a:rPr lang="es-MX" sz="6600" baseline="0">
              <a:solidFill>
                <a:srgbClr val="FF0000"/>
              </a:solidFill>
            </a:rPr>
            <a:t> </a:t>
          </a:r>
          <a:endParaRPr lang="es-MX" sz="6600">
            <a:solidFill>
              <a:srgbClr val="FF0000"/>
            </a:solidFill>
          </a:endParaRPr>
        </a:p>
      </xdr:txBody>
    </xdr:sp>
    <xdr:clientData/>
  </xdr:twoCellAnchor>
  <xdr:twoCellAnchor>
    <xdr:from>
      <xdr:col>57</xdr:col>
      <xdr:colOff>679041</xdr:colOff>
      <xdr:row>18</xdr:row>
      <xdr:rowOff>103237</xdr:rowOff>
    </xdr:from>
    <xdr:to>
      <xdr:col>63</xdr:col>
      <xdr:colOff>629879</xdr:colOff>
      <xdr:row>40</xdr:row>
      <xdr:rowOff>153628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A1:GN657"/>
  <sheetViews>
    <sheetView tabSelected="1" topLeftCell="A25" zoomScale="110" zoomScaleNormal="110" workbookViewId="0">
      <selection activeCell="BC18" sqref="BC18"/>
    </sheetView>
  </sheetViews>
  <sheetFormatPr baseColWidth="10" defaultRowHeight="14.5" x14ac:dyDescent="0.35"/>
  <cols>
    <col min="1" max="1" width="11.453125" style="71"/>
    <col min="2" max="2" width="7.7265625" style="1" customWidth="1"/>
    <col min="3" max="3" width="0.54296875" style="2" customWidth="1"/>
    <col min="4" max="4" width="13.26953125" style="3" customWidth="1"/>
    <col min="5" max="5" width="0.54296875" style="2" customWidth="1"/>
    <col min="6" max="6" width="40.7265625" style="1" customWidth="1"/>
    <col min="7" max="7" width="0.54296875" style="2" customWidth="1"/>
    <col min="8" max="8" width="7.81640625" style="1" customWidth="1"/>
    <col min="9" max="9" width="5.81640625" style="1" customWidth="1"/>
    <col min="10" max="10" width="6.453125" style="1" customWidth="1"/>
    <col min="11" max="11" width="0.54296875" style="2" customWidth="1"/>
    <col min="12" max="12" width="20" style="1" hidden="1" customWidth="1"/>
    <col min="13" max="15" width="3.7265625" style="1" customWidth="1"/>
    <col min="16" max="16" width="0.54296875" style="1" customWidth="1"/>
    <col min="17" max="31" width="3.7265625" style="1" customWidth="1"/>
    <col min="32" max="32" width="0.54296875" style="2" customWidth="1"/>
    <col min="33" max="34" width="6.54296875" style="1" customWidth="1"/>
    <col min="35" max="35" width="23.1796875" style="66" hidden="1" customWidth="1"/>
    <col min="36" max="36" width="0.54296875" style="2" customWidth="1"/>
    <col min="37" max="42" width="3.7265625" style="1" customWidth="1"/>
    <col min="43" max="43" width="0.54296875" style="2" customWidth="1"/>
    <col min="44" max="44" width="28.453125" style="1" hidden="1" customWidth="1"/>
    <col min="45" max="46" width="3.7265625" style="1" customWidth="1"/>
    <col min="47" max="47" width="0.54296875" style="2" customWidth="1"/>
    <col min="48" max="50" width="3.7265625" style="1" customWidth="1"/>
    <col min="51" max="51" width="0.54296875" style="2" customWidth="1"/>
    <col min="52" max="54" width="4.7265625" style="1" customWidth="1"/>
    <col min="55" max="55" width="11.453125" style="2"/>
    <col min="56" max="56" width="7.7265625" style="2" customWidth="1"/>
    <col min="57" max="57" width="0.54296875" style="2" customWidth="1"/>
    <col min="58" max="58" width="11.453125" style="71"/>
    <col min="59" max="59" width="29.1796875" style="71" customWidth="1"/>
    <col min="60" max="60" width="20.81640625" style="71" customWidth="1"/>
    <col min="61" max="61" width="20" style="71" customWidth="1"/>
    <col min="62" max="62" width="22.1796875" style="71" customWidth="1"/>
    <col min="63" max="65" width="11.453125" style="71"/>
    <col min="66" max="66" width="20" style="2" hidden="1" customWidth="1"/>
    <col min="67" max="69" width="3.7265625" style="2" customWidth="1"/>
    <col min="70" max="70" width="0.54296875" style="2" customWidth="1"/>
    <col min="71" max="85" width="3.7265625" style="2" customWidth="1"/>
    <col min="86" max="86" width="0.54296875" style="2" customWidth="1"/>
    <col min="87" max="88" width="6.54296875" style="2" customWidth="1"/>
    <col min="89" max="89" width="23.1796875" style="4" hidden="1" customWidth="1"/>
    <col min="90" max="90" width="0.54296875" style="2" customWidth="1"/>
    <col min="91" max="96" width="3.7265625" style="2" customWidth="1"/>
    <col min="97" max="97" width="0.54296875" style="2" customWidth="1"/>
    <col min="98" max="98" width="28.453125" style="2" hidden="1" customWidth="1"/>
    <col min="99" max="100" width="3.7265625" style="2" customWidth="1"/>
    <col min="101" max="101" width="0.54296875" style="2" customWidth="1"/>
    <col min="102" max="104" width="3.7265625" style="2" customWidth="1"/>
    <col min="105" max="105" width="0.54296875" style="2" customWidth="1"/>
    <col min="106" max="106" width="4.7265625" style="2" customWidth="1"/>
    <col min="107" max="196" width="11.453125" style="71"/>
  </cols>
  <sheetData>
    <row r="1" spans="2:106" x14ac:dyDescent="0.35">
      <c r="B1" s="2"/>
      <c r="F1" s="2"/>
      <c r="H1" s="2"/>
      <c r="I1" s="2"/>
      <c r="J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G1" s="2"/>
      <c r="AH1" s="2"/>
      <c r="AI1" s="4"/>
      <c r="AK1" s="2"/>
      <c r="AL1" s="2"/>
      <c r="AM1" s="2"/>
      <c r="AN1" s="2"/>
      <c r="AO1" s="2"/>
      <c r="AP1" s="2"/>
      <c r="AR1" s="2"/>
      <c r="AS1" s="2"/>
      <c r="AT1" s="2"/>
      <c r="AV1" s="2"/>
      <c r="AW1" s="2"/>
      <c r="AX1" s="2"/>
      <c r="AZ1" s="2"/>
      <c r="BA1" s="2"/>
      <c r="BB1" s="2"/>
    </row>
    <row r="2" spans="2:106" ht="31" x14ac:dyDescent="0.35">
      <c r="B2" s="86" t="s">
        <v>2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K2" s="87" t="s">
        <v>55</v>
      </c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</row>
    <row r="3" spans="2:106" s="71" customFormat="1" ht="9" customHeight="1" x14ac:dyDescent="0.35">
      <c r="B3" s="5"/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2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2"/>
      <c r="BD3" s="2"/>
      <c r="BE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4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</row>
    <row r="4" spans="2:106" ht="31" x14ac:dyDescent="0.35">
      <c r="B4" s="88" t="s">
        <v>57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K4" s="87" t="s">
        <v>4</v>
      </c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</row>
    <row r="5" spans="2:106" ht="9.75" customHeight="1" thickBot="1" x14ac:dyDescent="0.4">
      <c r="B5" s="2"/>
      <c r="F5" s="2"/>
      <c r="H5" s="2"/>
      <c r="I5" s="2"/>
      <c r="J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G5" s="2"/>
      <c r="AH5" s="2"/>
      <c r="AI5" s="4"/>
      <c r="AK5" s="2"/>
      <c r="AL5" s="2"/>
      <c r="AM5" s="2"/>
      <c r="AN5" s="2"/>
      <c r="AO5" s="2"/>
      <c r="AP5" s="2"/>
      <c r="AR5" s="2"/>
      <c r="AS5" s="2"/>
      <c r="AT5" s="2"/>
      <c r="AV5" s="2"/>
      <c r="AW5" s="2"/>
      <c r="AX5" s="2"/>
      <c r="AZ5" s="2"/>
      <c r="BA5" s="2"/>
      <c r="BB5" s="2"/>
    </row>
    <row r="6" spans="2:106" ht="15.75" customHeight="1" thickTop="1" x14ac:dyDescent="0.35">
      <c r="B6" s="89" t="s">
        <v>5</v>
      </c>
      <c r="C6" s="90"/>
      <c r="D6" s="90"/>
      <c r="E6" s="90"/>
      <c r="F6" s="90"/>
      <c r="G6" s="90"/>
      <c r="H6" s="90"/>
      <c r="I6" s="90"/>
      <c r="J6" s="90"/>
      <c r="K6" s="90"/>
      <c r="L6" s="8" t="s">
        <v>6</v>
      </c>
      <c r="M6" s="91" t="s">
        <v>6</v>
      </c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8"/>
      <c r="AE6" s="8"/>
      <c r="AF6" s="7"/>
      <c r="AG6" s="90" t="s">
        <v>7</v>
      </c>
      <c r="AH6" s="90"/>
      <c r="AI6" s="9"/>
      <c r="AJ6" s="90"/>
      <c r="AK6" s="90"/>
      <c r="AL6" s="90"/>
      <c r="AM6" s="90"/>
      <c r="AN6" s="90"/>
      <c r="AO6" s="90"/>
      <c r="AP6" s="90"/>
      <c r="AQ6" s="10"/>
      <c r="AR6" s="11"/>
      <c r="AS6" s="90" t="s">
        <v>8</v>
      </c>
      <c r="AT6" s="90"/>
      <c r="AU6" s="90"/>
      <c r="AV6" s="90"/>
      <c r="AW6" s="90"/>
      <c r="AX6" s="90"/>
      <c r="AY6" s="90"/>
      <c r="AZ6" s="90"/>
      <c r="BA6" s="90"/>
      <c r="BB6" s="93"/>
    </row>
    <row r="7" spans="2:106" x14ac:dyDescent="0.35">
      <c r="B7" s="12"/>
      <c r="C7" s="13"/>
      <c r="E7" s="13"/>
      <c r="F7" s="13"/>
      <c r="G7" s="13"/>
      <c r="H7" s="13"/>
      <c r="I7" s="13"/>
      <c r="J7" s="13"/>
      <c r="K7" s="13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5"/>
      <c r="AH7" s="15"/>
      <c r="AI7" s="16"/>
      <c r="AJ7" s="13"/>
      <c r="AK7" s="13"/>
      <c r="AL7" s="13"/>
      <c r="AM7" s="13"/>
      <c r="AN7" s="13"/>
      <c r="AO7" s="13"/>
      <c r="AP7" s="13"/>
      <c r="AQ7" s="13"/>
      <c r="AR7" s="2"/>
      <c r="AS7" s="2"/>
      <c r="AT7" s="2"/>
      <c r="AU7" s="13"/>
      <c r="AV7" s="13"/>
      <c r="AW7" s="2"/>
      <c r="AX7" s="2"/>
      <c r="AY7" s="13"/>
      <c r="AZ7" s="2"/>
      <c r="BA7" s="2"/>
      <c r="BB7" s="17"/>
      <c r="BG7" s="79" t="s">
        <v>62</v>
      </c>
      <c r="BH7" s="79"/>
      <c r="BI7" s="79"/>
      <c r="BJ7" s="80"/>
      <c r="BK7" s="79"/>
      <c r="BL7" s="80"/>
      <c r="BM7" s="79"/>
    </row>
    <row r="8" spans="2:106" ht="15" customHeight="1" x14ac:dyDescent="0.35">
      <c r="B8" s="94" t="s">
        <v>58</v>
      </c>
      <c r="C8" s="13"/>
      <c r="D8" s="67"/>
      <c r="E8" s="13"/>
      <c r="F8" s="96" t="s">
        <v>9</v>
      </c>
      <c r="G8" s="13"/>
      <c r="H8" s="98" t="s">
        <v>10</v>
      </c>
      <c r="I8" s="96" t="s">
        <v>11</v>
      </c>
      <c r="J8" s="96"/>
      <c r="K8" s="13"/>
      <c r="L8" s="18" t="s">
        <v>12</v>
      </c>
      <c r="M8" s="100" t="s">
        <v>13</v>
      </c>
      <c r="N8" s="100"/>
      <c r="O8" s="100"/>
      <c r="P8" s="14"/>
      <c r="Q8" s="100" t="s">
        <v>14</v>
      </c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8"/>
      <c r="AE8" s="18"/>
      <c r="AF8" s="14"/>
      <c r="AG8" s="103"/>
      <c r="AH8" s="103"/>
      <c r="AI8" s="19"/>
      <c r="AJ8" s="15"/>
      <c r="AK8" s="92" t="s">
        <v>15</v>
      </c>
      <c r="AL8" s="92"/>
      <c r="AM8" s="92"/>
      <c r="AN8" s="92"/>
      <c r="AO8" s="92"/>
      <c r="AP8" s="92"/>
      <c r="AQ8" s="20"/>
      <c r="AR8" s="21"/>
      <c r="AS8" s="92" t="s">
        <v>16</v>
      </c>
      <c r="AT8" s="92"/>
      <c r="AU8" s="20"/>
      <c r="AV8" s="92" t="s">
        <v>17</v>
      </c>
      <c r="AW8" s="92"/>
      <c r="AX8" s="92"/>
      <c r="AY8" s="20"/>
      <c r="AZ8" s="92" t="s">
        <v>18</v>
      </c>
      <c r="BA8" s="92"/>
      <c r="BB8" s="106"/>
    </row>
    <row r="9" spans="2:106" ht="98.5" thickBot="1" x14ac:dyDescent="0.4">
      <c r="B9" s="95"/>
      <c r="C9" s="22"/>
      <c r="D9" s="68" t="s">
        <v>54</v>
      </c>
      <c r="E9" s="22"/>
      <c r="F9" s="97"/>
      <c r="G9" s="22"/>
      <c r="H9" s="99"/>
      <c r="I9" s="23" t="s">
        <v>19</v>
      </c>
      <c r="J9" s="23" t="s">
        <v>20</v>
      </c>
      <c r="K9" s="22"/>
      <c r="L9" s="25"/>
      <c r="M9" s="23" t="s">
        <v>6</v>
      </c>
      <c r="N9" s="23" t="s">
        <v>21</v>
      </c>
      <c r="O9" s="23" t="s">
        <v>22</v>
      </c>
      <c r="P9" s="24"/>
      <c r="Q9" s="26" t="s">
        <v>23</v>
      </c>
      <c r="R9" s="26" t="s">
        <v>24</v>
      </c>
      <c r="S9" s="27" t="s">
        <v>25</v>
      </c>
      <c r="T9" s="26" t="s">
        <v>26</v>
      </c>
      <c r="U9" s="26" t="s">
        <v>27</v>
      </c>
      <c r="V9" s="26" t="s">
        <v>28</v>
      </c>
      <c r="W9" s="26" t="s">
        <v>29</v>
      </c>
      <c r="X9" s="26" t="s">
        <v>30</v>
      </c>
      <c r="Y9" s="26" t="s">
        <v>31</v>
      </c>
      <c r="Z9" s="26" t="s">
        <v>32</v>
      </c>
      <c r="AA9" s="26" t="s">
        <v>0</v>
      </c>
      <c r="AB9" s="26" t="s">
        <v>1</v>
      </c>
      <c r="AC9" s="26" t="s">
        <v>33</v>
      </c>
      <c r="AD9" s="26" t="s">
        <v>34</v>
      </c>
      <c r="AE9" s="26" t="s">
        <v>35</v>
      </c>
      <c r="AF9" s="28"/>
      <c r="AG9" s="23" t="s">
        <v>36</v>
      </c>
      <c r="AH9" s="23" t="s">
        <v>37</v>
      </c>
      <c r="AI9" s="29" t="s">
        <v>38</v>
      </c>
      <c r="AJ9" s="24"/>
      <c r="AK9" s="23" t="s">
        <v>40</v>
      </c>
      <c r="AL9" s="23" t="s">
        <v>41</v>
      </c>
      <c r="AM9" s="23" t="s">
        <v>39</v>
      </c>
      <c r="AN9" s="23" t="s">
        <v>42</v>
      </c>
      <c r="AO9" s="23" t="s">
        <v>43</v>
      </c>
      <c r="AP9" s="23" t="s">
        <v>44</v>
      </c>
      <c r="AQ9" s="24"/>
      <c r="AR9" s="30"/>
      <c r="AS9" s="23" t="s">
        <v>45</v>
      </c>
      <c r="AT9" s="23" t="s">
        <v>46</v>
      </c>
      <c r="AU9" s="24"/>
      <c r="AV9" s="31" t="s">
        <v>47</v>
      </c>
      <c r="AW9" s="31" t="s">
        <v>48</v>
      </c>
      <c r="AX9" s="31" t="s">
        <v>49</v>
      </c>
      <c r="AY9" s="24"/>
      <c r="AZ9" s="31" t="s">
        <v>50</v>
      </c>
      <c r="BA9" s="31" t="s">
        <v>51</v>
      </c>
      <c r="BB9" s="32" t="s">
        <v>52</v>
      </c>
      <c r="BC9" s="74"/>
    </row>
    <row r="10" spans="2:106" ht="15" thickTop="1" x14ac:dyDescent="0.35">
      <c r="B10" s="69">
        <v>1</v>
      </c>
      <c r="C10" s="34"/>
      <c r="D10" s="33"/>
      <c r="E10" s="34"/>
      <c r="F10" s="35"/>
      <c r="G10" s="34"/>
      <c r="H10" s="36"/>
      <c r="I10" s="37"/>
      <c r="J10" s="38"/>
      <c r="K10" s="34"/>
      <c r="L10" s="39"/>
      <c r="M10" s="37"/>
      <c r="N10" s="37"/>
      <c r="O10" s="38"/>
      <c r="P10" s="34"/>
      <c r="Q10" s="36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8"/>
      <c r="AE10" s="38"/>
      <c r="AF10" s="34"/>
      <c r="AG10" s="37"/>
      <c r="AH10" s="38"/>
      <c r="AI10" s="40"/>
      <c r="AJ10" s="34"/>
      <c r="AK10" s="36"/>
      <c r="AL10" s="37"/>
      <c r="AM10" s="37"/>
      <c r="AN10" s="38"/>
      <c r="AO10" s="38"/>
      <c r="AP10" s="38"/>
      <c r="AQ10" s="34"/>
      <c r="AR10" s="39"/>
      <c r="AS10" s="37"/>
      <c r="AT10" s="37"/>
      <c r="AU10" s="34"/>
      <c r="AV10" s="37"/>
      <c r="AW10" s="37"/>
      <c r="AX10" s="37"/>
      <c r="AY10" s="34"/>
      <c r="AZ10" s="37"/>
      <c r="BA10" s="37"/>
      <c r="BB10" s="41"/>
    </row>
    <row r="11" spans="2:106" x14ac:dyDescent="0.35">
      <c r="B11" s="70">
        <f>+B10+1</f>
        <v>2</v>
      </c>
      <c r="C11" s="43"/>
      <c r="D11" s="42"/>
      <c r="E11" s="43"/>
      <c r="F11" s="44"/>
      <c r="G11" s="43"/>
      <c r="H11" s="45"/>
      <c r="I11" s="46"/>
      <c r="J11" s="47"/>
      <c r="K11" s="43"/>
      <c r="L11" s="45"/>
      <c r="M11" s="46"/>
      <c r="N11" s="46"/>
      <c r="O11" s="47"/>
      <c r="P11" s="43"/>
      <c r="Q11" s="45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7"/>
      <c r="AE11" s="47"/>
      <c r="AF11" s="43"/>
      <c r="AG11" s="46"/>
      <c r="AH11" s="47"/>
      <c r="AI11" s="44"/>
      <c r="AJ11" s="43"/>
      <c r="AK11" s="45"/>
      <c r="AL11" s="46"/>
      <c r="AM11" s="46"/>
      <c r="AN11" s="47"/>
      <c r="AO11" s="47"/>
      <c r="AP11" s="47"/>
      <c r="AQ11" s="43"/>
      <c r="AR11" s="45"/>
      <c r="AS11" s="46"/>
      <c r="AT11" s="46"/>
      <c r="AU11" s="43"/>
      <c r="AV11" s="46"/>
      <c r="AW11" s="46"/>
      <c r="AX11" s="46"/>
      <c r="AY11" s="43"/>
      <c r="AZ11" s="46"/>
      <c r="BA11" s="46"/>
      <c r="BB11" s="48"/>
    </row>
    <row r="12" spans="2:106" x14ac:dyDescent="0.35">
      <c r="B12" s="70">
        <f t="shared" ref="B12:B19" si="0">+B11+1</f>
        <v>3</v>
      </c>
      <c r="C12" s="43"/>
      <c r="D12" s="42"/>
      <c r="E12" s="43"/>
      <c r="F12" s="35"/>
      <c r="G12" s="43"/>
      <c r="H12" s="49"/>
      <c r="I12" s="50"/>
      <c r="J12" s="51"/>
      <c r="K12" s="43"/>
      <c r="L12" s="45"/>
      <c r="M12" s="50"/>
      <c r="N12" s="50"/>
      <c r="O12" s="51"/>
      <c r="P12" s="43"/>
      <c r="Q12" s="49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1"/>
      <c r="AE12" s="51"/>
      <c r="AF12" s="43"/>
      <c r="AG12" s="50"/>
      <c r="AH12" s="51"/>
      <c r="AI12" s="44"/>
      <c r="AJ12" s="43"/>
      <c r="AK12" s="49"/>
      <c r="AL12" s="50"/>
      <c r="AM12" s="50"/>
      <c r="AN12" s="51"/>
      <c r="AO12" s="51"/>
      <c r="AP12" s="51"/>
      <c r="AQ12" s="43"/>
      <c r="AR12" s="45"/>
      <c r="AS12" s="50"/>
      <c r="AT12" s="50"/>
      <c r="AU12" s="43"/>
      <c r="AV12" s="50"/>
      <c r="AW12" s="50"/>
      <c r="AX12" s="50"/>
      <c r="AY12" s="43"/>
      <c r="AZ12" s="50"/>
      <c r="BA12" s="50"/>
      <c r="BB12" s="52"/>
      <c r="BH12" s="85" t="s">
        <v>55</v>
      </c>
      <c r="BI12" s="85" t="s">
        <v>56</v>
      </c>
      <c r="BJ12" s="85" t="s">
        <v>53</v>
      </c>
      <c r="BL12" s="78"/>
    </row>
    <row r="13" spans="2:106" x14ac:dyDescent="0.35">
      <c r="B13" s="70">
        <f t="shared" si="0"/>
        <v>4</v>
      </c>
      <c r="C13" s="43"/>
      <c r="D13" s="42"/>
      <c r="E13" s="43"/>
      <c r="F13" s="44"/>
      <c r="G13" s="43"/>
      <c r="H13" s="45"/>
      <c r="I13" s="46"/>
      <c r="J13" s="47"/>
      <c r="K13" s="43"/>
      <c r="L13" s="45"/>
      <c r="M13" s="46"/>
      <c r="N13" s="46"/>
      <c r="O13" s="47"/>
      <c r="P13" s="43"/>
      <c r="Q13" s="45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7"/>
      <c r="AE13" s="47"/>
      <c r="AF13" s="43"/>
      <c r="AG13" s="46"/>
      <c r="AH13" s="47"/>
      <c r="AI13" s="44"/>
      <c r="AJ13" s="43"/>
      <c r="AK13" s="45"/>
      <c r="AL13" s="46"/>
      <c r="AM13" s="46"/>
      <c r="AN13" s="47"/>
      <c r="AO13" s="47"/>
      <c r="AP13" s="47"/>
      <c r="AQ13" s="43"/>
      <c r="AR13" s="45"/>
      <c r="AS13" s="46"/>
      <c r="AT13" s="46"/>
      <c r="AU13" s="43"/>
      <c r="AV13" s="46"/>
      <c r="AW13" s="46"/>
      <c r="AX13" s="46"/>
      <c r="AY13" s="43"/>
      <c r="AZ13" s="46"/>
      <c r="BA13" s="46"/>
      <c r="BB13" s="48"/>
      <c r="BH13" s="85"/>
      <c r="BI13" s="85"/>
      <c r="BJ13" s="85"/>
      <c r="BL13" s="77"/>
    </row>
    <row r="14" spans="2:106" ht="15.5" x14ac:dyDescent="0.35">
      <c r="B14" s="70">
        <f t="shared" si="0"/>
        <v>5</v>
      </c>
      <c r="C14" s="43"/>
      <c r="D14" s="42"/>
      <c r="E14" s="43"/>
      <c r="F14" s="35"/>
      <c r="G14" s="43"/>
      <c r="H14" s="49"/>
      <c r="I14" s="50"/>
      <c r="J14" s="51"/>
      <c r="K14" s="43"/>
      <c r="L14" s="45"/>
      <c r="M14" s="50"/>
      <c r="N14" s="50"/>
      <c r="O14" s="51"/>
      <c r="P14" s="43"/>
      <c r="Q14" s="49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1"/>
      <c r="AE14" s="51"/>
      <c r="AF14" s="43"/>
      <c r="AG14" s="50"/>
      <c r="AH14" s="51"/>
      <c r="AI14" s="44"/>
      <c r="AJ14" s="43"/>
      <c r="AK14" s="49"/>
      <c r="AL14" s="50"/>
      <c r="AM14" s="50"/>
      <c r="AN14" s="51"/>
      <c r="AO14" s="51"/>
      <c r="AP14" s="51"/>
      <c r="AQ14" s="43"/>
      <c r="AR14" s="45"/>
      <c r="AS14" s="50"/>
      <c r="AT14" s="50"/>
      <c r="AU14" s="43"/>
      <c r="AV14" s="50"/>
      <c r="AW14" s="50"/>
      <c r="AX14" s="50"/>
      <c r="AY14" s="43"/>
      <c r="AZ14" s="50"/>
      <c r="BA14" s="50"/>
      <c r="BB14" s="52"/>
      <c r="BG14" s="81" t="s">
        <v>59</v>
      </c>
      <c r="BH14" s="81">
        <f>+I21</f>
        <v>0</v>
      </c>
      <c r="BI14" s="81">
        <f>+I47</f>
        <v>0</v>
      </c>
      <c r="BJ14" s="81">
        <f>+I72</f>
        <v>0</v>
      </c>
      <c r="BL14" s="78"/>
    </row>
    <row r="15" spans="2:106" ht="15.5" x14ac:dyDescent="0.35">
      <c r="B15" s="70">
        <f t="shared" si="0"/>
        <v>6</v>
      </c>
      <c r="C15" s="43"/>
      <c r="D15" s="42"/>
      <c r="E15" s="43"/>
      <c r="F15" s="44"/>
      <c r="G15" s="43"/>
      <c r="H15" s="45"/>
      <c r="I15" s="46"/>
      <c r="J15" s="47"/>
      <c r="K15" s="43"/>
      <c r="L15" s="45"/>
      <c r="M15" s="46"/>
      <c r="N15" s="46"/>
      <c r="O15" s="47"/>
      <c r="P15" s="43"/>
      <c r="Q15" s="45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7"/>
      <c r="AE15" s="47"/>
      <c r="AF15" s="43"/>
      <c r="AG15" s="46"/>
      <c r="AH15" s="47"/>
      <c r="AI15" s="44"/>
      <c r="AJ15" s="43"/>
      <c r="AK15" s="45"/>
      <c r="AL15" s="46"/>
      <c r="AM15" s="46"/>
      <c r="AN15" s="47"/>
      <c r="AO15" s="47"/>
      <c r="AP15" s="47"/>
      <c r="AQ15" s="43"/>
      <c r="AR15" s="45"/>
      <c r="AS15" s="46"/>
      <c r="AT15" s="46"/>
      <c r="AU15" s="43"/>
      <c r="AV15" s="46"/>
      <c r="AW15" s="46"/>
      <c r="AX15" s="46"/>
      <c r="AY15" s="43"/>
      <c r="AZ15" s="46"/>
      <c r="BA15" s="46"/>
      <c r="BB15" s="48"/>
      <c r="BG15" s="82" t="s">
        <v>60</v>
      </c>
      <c r="BH15" s="82">
        <f>+J21</f>
        <v>0</v>
      </c>
      <c r="BI15" s="82">
        <f>+J47</f>
        <v>0</v>
      </c>
      <c r="BJ15" s="82">
        <f>+J72</f>
        <v>0</v>
      </c>
      <c r="BL15" s="78"/>
    </row>
    <row r="16" spans="2:106" ht="18" x14ac:dyDescent="0.35">
      <c r="B16" s="70">
        <f t="shared" si="0"/>
        <v>7</v>
      </c>
      <c r="C16" s="43"/>
      <c r="D16" s="42"/>
      <c r="E16" s="43"/>
      <c r="F16" s="35"/>
      <c r="G16" s="43"/>
      <c r="H16" s="49"/>
      <c r="I16" s="50"/>
      <c r="J16" s="51"/>
      <c r="K16" s="43"/>
      <c r="L16" s="45"/>
      <c r="M16" s="50"/>
      <c r="N16" s="50"/>
      <c r="O16" s="51"/>
      <c r="P16" s="43"/>
      <c r="Q16" s="49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1"/>
      <c r="AE16" s="51"/>
      <c r="AF16" s="43"/>
      <c r="AG16" s="50"/>
      <c r="AH16" s="51"/>
      <c r="AI16" s="44"/>
      <c r="AJ16" s="43"/>
      <c r="AK16" s="49"/>
      <c r="AL16" s="50"/>
      <c r="AM16" s="50"/>
      <c r="AN16" s="51"/>
      <c r="AO16" s="51"/>
      <c r="AP16" s="51"/>
      <c r="AQ16" s="43"/>
      <c r="AR16" s="45"/>
      <c r="AS16" s="50"/>
      <c r="AT16" s="50"/>
      <c r="AU16" s="43"/>
      <c r="AV16" s="50"/>
      <c r="AW16" s="50"/>
      <c r="AX16" s="50"/>
      <c r="AY16" s="43"/>
      <c r="AZ16" s="50"/>
      <c r="BA16" s="50"/>
      <c r="BB16" s="52"/>
      <c r="BG16" s="83" t="s">
        <v>61</v>
      </c>
      <c r="BH16" s="83">
        <f>SUM(BH14:BH15)</f>
        <v>0</v>
      </c>
      <c r="BI16" s="83">
        <f>SUM(BI14:BI15)</f>
        <v>0</v>
      </c>
      <c r="BJ16" s="83">
        <f>SUM(BJ14:BJ15)</f>
        <v>0</v>
      </c>
      <c r="BL16" s="84"/>
    </row>
    <row r="17" spans="2:106" x14ac:dyDescent="0.35">
      <c r="B17" s="70">
        <f t="shared" si="0"/>
        <v>8</v>
      </c>
      <c r="C17" s="43"/>
      <c r="D17" s="42"/>
      <c r="E17" s="43"/>
      <c r="F17" s="44"/>
      <c r="G17" s="43"/>
      <c r="H17" s="45"/>
      <c r="I17" s="46"/>
      <c r="J17" s="47"/>
      <c r="K17" s="43"/>
      <c r="L17" s="45"/>
      <c r="M17" s="46"/>
      <c r="N17" s="46"/>
      <c r="O17" s="47"/>
      <c r="P17" s="43"/>
      <c r="Q17" s="45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7"/>
      <c r="AE17" s="47"/>
      <c r="AF17" s="43"/>
      <c r="AG17" s="46"/>
      <c r="AH17" s="47"/>
      <c r="AI17" s="44"/>
      <c r="AJ17" s="43"/>
      <c r="AK17" s="45"/>
      <c r="AL17" s="46"/>
      <c r="AM17" s="46"/>
      <c r="AN17" s="47"/>
      <c r="AO17" s="47"/>
      <c r="AP17" s="47"/>
      <c r="AQ17" s="43"/>
      <c r="AR17" s="45"/>
      <c r="AS17" s="46"/>
      <c r="AT17" s="46"/>
      <c r="AU17" s="43"/>
      <c r="AV17" s="46"/>
      <c r="AW17" s="46"/>
      <c r="AX17" s="46"/>
      <c r="AY17" s="43"/>
      <c r="AZ17" s="46"/>
      <c r="BA17" s="46"/>
      <c r="BB17" s="48"/>
      <c r="BG17" s="78"/>
      <c r="BH17" s="78"/>
      <c r="BI17" s="78"/>
      <c r="BJ17" s="78"/>
      <c r="BK17" s="78"/>
      <c r="BL17" s="78"/>
      <c r="BM17" s="78"/>
    </row>
    <row r="18" spans="2:106" x14ac:dyDescent="0.35">
      <c r="B18" s="70">
        <f t="shared" si="0"/>
        <v>9</v>
      </c>
      <c r="C18" s="43"/>
      <c r="D18" s="42"/>
      <c r="E18" s="43"/>
      <c r="F18" s="35"/>
      <c r="G18" s="43"/>
      <c r="H18" s="49"/>
      <c r="I18" s="50"/>
      <c r="J18" s="51"/>
      <c r="K18" s="43"/>
      <c r="L18" s="45"/>
      <c r="M18" s="50"/>
      <c r="N18" s="50"/>
      <c r="O18" s="51"/>
      <c r="P18" s="43"/>
      <c r="Q18" s="49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1"/>
      <c r="AE18" s="51"/>
      <c r="AF18" s="43"/>
      <c r="AG18" s="50"/>
      <c r="AH18" s="51"/>
      <c r="AI18" s="44"/>
      <c r="AJ18" s="43"/>
      <c r="AK18" s="49"/>
      <c r="AL18" s="50"/>
      <c r="AM18" s="50"/>
      <c r="AN18" s="51"/>
      <c r="AO18" s="51"/>
      <c r="AP18" s="51"/>
      <c r="AQ18" s="43"/>
      <c r="AR18" s="45"/>
      <c r="AS18" s="50"/>
      <c r="AT18" s="50"/>
      <c r="AU18" s="43"/>
      <c r="AV18" s="50"/>
      <c r="AW18" s="50"/>
      <c r="AX18" s="50"/>
      <c r="AY18" s="43"/>
      <c r="AZ18" s="50"/>
      <c r="BA18" s="50"/>
      <c r="BB18" s="52"/>
    </row>
    <row r="19" spans="2:106" x14ac:dyDescent="0.35">
      <c r="B19" s="70">
        <f t="shared" si="0"/>
        <v>10</v>
      </c>
      <c r="C19" s="43"/>
      <c r="D19" s="42"/>
      <c r="E19" s="43"/>
      <c r="F19" s="44"/>
      <c r="G19" s="43"/>
      <c r="H19" s="45"/>
      <c r="I19" s="46"/>
      <c r="J19" s="47"/>
      <c r="K19" s="43"/>
      <c r="L19" s="45"/>
      <c r="M19" s="46"/>
      <c r="N19" s="46"/>
      <c r="O19" s="47"/>
      <c r="P19" s="43"/>
      <c r="Q19" s="53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5"/>
      <c r="AE19" s="55"/>
      <c r="AF19" s="43"/>
      <c r="AG19" s="46"/>
      <c r="AH19" s="47"/>
      <c r="AI19" s="44"/>
      <c r="AJ19" s="43"/>
      <c r="AK19" s="45"/>
      <c r="AL19" s="46"/>
      <c r="AM19" s="46"/>
      <c r="AN19" s="47"/>
      <c r="AO19" s="47"/>
      <c r="AP19" s="47"/>
      <c r="AQ19" s="43"/>
      <c r="AR19" s="45"/>
      <c r="AS19" s="46"/>
      <c r="AT19" s="46"/>
      <c r="AU19" s="43"/>
      <c r="AV19" s="46"/>
      <c r="AW19" s="46"/>
      <c r="AX19" s="46"/>
      <c r="AY19" s="43"/>
      <c r="AZ19" s="46"/>
      <c r="BA19" s="46"/>
      <c r="BB19" s="48"/>
    </row>
    <row r="20" spans="2:106" ht="5.15" customHeight="1" x14ac:dyDescent="0.35"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G20" s="76"/>
      <c r="BH20" s="78"/>
      <c r="BI20" s="76"/>
      <c r="BJ20" s="78"/>
      <c r="BK20" s="76"/>
      <c r="BL20" s="78"/>
      <c r="BM20" s="76"/>
    </row>
    <row r="21" spans="2:106" x14ac:dyDescent="0.35">
      <c r="B21" s="13"/>
      <c r="C21" s="13"/>
      <c r="E21" s="13"/>
      <c r="F21" s="13"/>
      <c r="H21" s="56">
        <f>SUM(H10:H19)</f>
        <v>0</v>
      </c>
      <c r="I21" s="2">
        <f>SUM(I10:I19)</f>
        <v>0</v>
      </c>
      <c r="J21" s="2">
        <f>SUM(J10:J19)</f>
        <v>0</v>
      </c>
      <c r="L21" s="2"/>
      <c r="M21" s="2">
        <f>SUM(M10:M19)</f>
        <v>0</v>
      </c>
      <c r="N21" s="2">
        <f>SUM(N10:N19)</f>
        <v>0</v>
      </c>
      <c r="O21" s="2">
        <f>SUM(O10:O19)</f>
        <v>0</v>
      </c>
      <c r="P21" s="2"/>
      <c r="Q21" s="2">
        <f t="shared" ref="Q21:AE21" si="1">SUM(Q10:Q19)</f>
        <v>0</v>
      </c>
      <c r="R21" s="2">
        <f t="shared" si="1"/>
        <v>0</v>
      </c>
      <c r="S21" s="2">
        <f t="shared" si="1"/>
        <v>0</v>
      </c>
      <c r="T21" s="2">
        <f t="shared" si="1"/>
        <v>0</v>
      </c>
      <c r="U21" s="2">
        <f t="shared" si="1"/>
        <v>0</v>
      </c>
      <c r="V21" s="2">
        <f t="shared" si="1"/>
        <v>0</v>
      </c>
      <c r="W21" s="2">
        <f t="shared" si="1"/>
        <v>0</v>
      </c>
      <c r="X21" s="2">
        <f t="shared" si="1"/>
        <v>0</v>
      </c>
      <c r="Y21" s="2">
        <f t="shared" si="1"/>
        <v>0</v>
      </c>
      <c r="Z21" s="2">
        <f t="shared" si="1"/>
        <v>0</v>
      </c>
      <c r="AA21" s="2">
        <f t="shared" si="1"/>
        <v>0</v>
      </c>
      <c r="AB21" s="2">
        <f t="shared" si="1"/>
        <v>0</v>
      </c>
      <c r="AC21" s="2">
        <f t="shared" si="1"/>
        <v>0</v>
      </c>
      <c r="AD21" s="2">
        <f t="shared" si="1"/>
        <v>0</v>
      </c>
      <c r="AE21" s="2">
        <f t="shared" si="1"/>
        <v>0</v>
      </c>
      <c r="AG21" s="2">
        <f>SUM(AG10:AG19)</f>
        <v>0</v>
      </c>
      <c r="AH21" s="2">
        <f>SUM(AH10:AH19)</f>
        <v>0</v>
      </c>
      <c r="AI21" s="4">
        <v>54</v>
      </c>
      <c r="AJ21" s="2">
        <f t="shared" ref="AJ21:BB21" si="2">SUM(AJ10:AJ19)</f>
        <v>0</v>
      </c>
      <c r="AK21" s="2">
        <f t="shared" si="2"/>
        <v>0</v>
      </c>
      <c r="AL21" s="2">
        <f t="shared" si="2"/>
        <v>0</v>
      </c>
      <c r="AM21" s="2">
        <f t="shared" si="2"/>
        <v>0</v>
      </c>
      <c r="AN21" s="2">
        <f t="shared" si="2"/>
        <v>0</v>
      </c>
      <c r="AO21" s="2">
        <f t="shared" si="2"/>
        <v>0</v>
      </c>
      <c r="AP21" s="2">
        <f t="shared" si="2"/>
        <v>0</v>
      </c>
      <c r="AQ21" s="2">
        <f t="shared" si="2"/>
        <v>0</v>
      </c>
      <c r="AR21" s="2">
        <f t="shared" si="2"/>
        <v>0</v>
      </c>
      <c r="AS21" s="2">
        <f t="shared" si="2"/>
        <v>0</v>
      </c>
      <c r="AT21" s="2">
        <f t="shared" si="2"/>
        <v>0</v>
      </c>
      <c r="AU21" s="2">
        <f t="shared" si="2"/>
        <v>0</v>
      </c>
      <c r="AV21" s="2">
        <f t="shared" si="2"/>
        <v>0</v>
      </c>
      <c r="AW21" s="2">
        <f t="shared" si="2"/>
        <v>0</v>
      </c>
      <c r="AX21" s="2">
        <f t="shared" si="2"/>
        <v>0</v>
      </c>
      <c r="AY21" s="2">
        <f t="shared" si="2"/>
        <v>0</v>
      </c>
      <c r="AZ21" s="2">
        <f t="shared" si="2"/>
        <v>0</v>
      </c>
      <c r="BA21" s="2">
        <f t="shared" si="2"/>
        <v>0</v>
      </c>
      <c r="BB21" s="2">
        <f t="shared" si="2"/>
        <v>0</v>
      </c>
      <c r="BG21" s="76"/>
      <c r="BH21" s="78"/>
      <c r="BI21" s="76"/>
      <c r="BJ21" s="78"/>
      <c r="BK21" s="76"/>
      <c r="BL21" s="78"/>
      <c r="BM21" s="76"/>
    </row>
    <row r="22" spans="2:106" x14ac:dyDescent="0.35">
      <c r="B22" s="57"/>
      <c r="C22" s="57"/>
      <c r="D22" s="58"/>
      <c r="E22" s="57"/>
      <c r="F22" s="57"/>
      <c r="G22" s="58"/>
      <c r="H22" s="59">
        <f>SUBTOTAL(9,M10:M19)</f>
        <v>0</v>
      </c>
      <c r="I22" s="58">
        <f>+I21*0.0112359550561798</f>
        <v>0</v>
      </c>
      <c r="J22" s="58">
        <f>+J21*0.0112359550561798</f>
        <v>0</v>
      </c>
      <c r="K22" s="58"/>
      <c r="L22" s="60"/>
      <c r="M22" s="60">
        <f>+M21*100/79</f>
        <v>0</v>
      </c>
      <c r="N22" s="60">
        <f t="shared" ref="N22:O22" si="3">+N21*100/79</f>
        <v>0</v>
      </c>
      <c r="O22" s="60">
        <f t="shared" si="3"/>
        <v>0</v>
      </c>
      <c r="P22" s="60"/>
      <c r="Q22" s="60">
        <f>+Q21*100/59</f>
        <v>0</v>
      </c>
      <c r="R22" s="60">
        <f t="shared" ref="R22:AD22" si="4">+R21*100/59</f>
        <v>0</v>
      </c>
      <c r="S22" s="60">
        <f t="shared" si="4"/>
        <v>0</v>
      </c>
      <c r="T22" s="60">
        <f t="shared" si="4"/>
        <v>0</v>
      </c>
      <c r="U22" s="60">
        <f t="shared" si="4"/>
        <v>0</v>
      </c>
      <c r="V22" s="60">
        <f t="shared" si="4"/>
        <v>0</v>
      </c>
      <c r="W22" s="60">
        <f t="shared" si="4"/>
        <v>0</v>
      </c>
      <c r="X22" s="60">
        <f t="shared" si="4"/>
        <v>0</v>
      </c>
      <c r="Y22" s="60">
        <f t="shared" si="4"/>
        <v>0</v>
      </c>
      <c r="Z22" s="60">
        <f t="shared" si="4"/>
        <v>0</v>
      </c>
      <c r="AA22" s="60">
        <f t="shared" si="4"/>
        <v>0</v>
      </c>
      <c r="AB22" s="60">
        <f t="shared" si="4"/>
        <v>0</v>
      </c>
      <c r="AC22" s="60">
        <f t="shared" si="4"/>
        <v>0</v>
      </c>
      <c r="AD22" s="60">
        <f t="shared" si="4"/>
        <v>0</v>
      </c>
      <c r="AE22" s="60"/>
      <c r="AF22" s="60"/>
      <c r="AG22" s="59">
        <f>+AG21*100/79</f>
        <v>0</v>
      </c>
      <c r="AH22" s="59">
        <f>+AH21*100/79</f>
        <v>0</v>
      </c>
      <c r="AI22" s="61"/>
      <c r="AJ22" s="58"/>
      <c r="AK22" s="59">
        <f>+AK21*100/28</f>
        <v>0</v>
      </c>
      <c r="AL22" s="59">
        <f t="shared" ref="AL22:AP22" si="5">+AL21*100/28</f>
        <v>0</v>
      </c>
      <c r="AM22" s="59">
        <f t="shared" si="5"/>
        <v>0</v>
      </c>
      <c r="AN22" s="59">
        <f t="shared" si="5"/>
        <v>0</v>
      </c>
      <c r="AO22" s="59">
        <f t="shared" si="5"/>
        <v>0</v>
      </c>
      <c r="AP22" s="59">
        <f t="shared" si="5"/>
        <v>0</v>
      </c>
      <c r="AQ22" s="58"/>
      <c r="AR22" s="58"/>
      <c r="AS22" s="59">
        <f>+AS21*1.26582278481013</f>
        <v>0</v>
      </c>
      <c r="AT22" s="59">
        <f>+AT21*1.26582278481013</f>
        <v>0</v>
      </c>
      <c r="AU22" s="58"/>
      <c r="AV22" s="59">
        <f>+AV21*2.04081632653061</f>
        <v>0</v>
      </c>
      <c r="AW22" s="59">
        <f t="shared" ref="AW22:AY22" si="6">+AW21*2.04081632653061</f>
        <v>0</v>
      </c>
      <c r="AX22" s="59">
        <f t="shared" si="6"/>
        <v>0</v>
      </c>
      <c r="AY22" s="59">
        <f t="shared" si="6"/>
        <v>0</v>
      </c>
      <c r="AZ22" s="59">
        <f>+AZ21*3.2258064516129</f>
        <v>0</v>
      </c>
      <c r="BA22" s="59">
        <f t="shared" ref="BA22:BB22" si="7">+BA21*3.2258064516129</f>
        <v>0</v>
      </c>
      <c r="BB22" s="59">
        <f t="shared" si="7"/>
        <v>0</v>
      </c>
      <c r="BC22" s="58"/>
      <c r="BG22" s="76"/>
      <c r="BH22" s="78"/>
      <c r="BI22" s="76"/>
      <c r="BJ22" s="78"/>
      <c r="BK22" s="76"/>
      <c r="BL22" s="78"/>
      <c r="BM22" s="76"/>
    </row>
    <row r="23" spans="2:106" x14ac:dyDescent="0.35">
      <c r="B23" s="13"/>
      <c r="C23" s="13"/>
      <c r="E23" s="13"/>
      <c r="F23" s="13"/>
      <c r="H23" s="56"/>
      <c r="I23" s="101">
        <f>SUM(I21:J21)</f>
        <v>0</v>
      </c>
      <c r="J23" s="101"/>
      <c r="L23" s="2"/>
      <c r="M23" s="101">
        <f>SUM(M21:O21)</f>
        <v>0</v>
      </c>
      <c r="N23" s="101"/>
      <c r="O23" s="101"/>
      <c r="P23" s="2"/>
      <c r="Q23" s="101">
        <f>SUM(Q21:AE21)</f>
        <v>0</v>
      </c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2"/>
      <c r="AG23" s="101">
        <f>SUM(AG21:AH21)</f>
        <v>0</v>
      </c>
      <c r="AH23" s="101"/>
      <c r="AI23" s="4">
        <f>SUM(AJ23:AP23)</f>
        <v>0</v>
      </c>
      <c r="AJ23" s="62"/>
      <c r="AK23" s="102">
        <f>SUM(AK21:AP21)</f>
        <v>0</v>
      </c>
      <c r="AL23" s="102"/>
      <c r="AM23" s="102"/>
      <c r="AN23" s="102"/>
      <c r="AO23" s="102"/>
      <c r="AP23" s="102"/>
      <c r="AR23" s="2"/>
      <c r="AS23" s="101">
        <f>SUM(AS21:AT21)</f>
        <v>0</v>
      </c>
      <c r="AT23" s="101"/>
      <c r="AV23" s="101">
        <f>SUM(AV21:AX21)</f>
        <v>0</v>
      </c>
      <c r="AW23" s="101"/>
      <c r="AX23" s="101"/>
      <c r="AY23" s="63"/>
      <c r="AZ23" s="101">
        <f>SUM(AZ21:BB21)</f>
        <v>0</v>
      </c>
      <c r="BA23" s="101"/>
      <c r="BB23" s="101"/>
      <c r="BG23" s="76"/>
      <c r="BH23" s="78"/>
      <c r="BI23" s="76"/>
      <c r="BJ23" s="78"/>
      <c r="BK23" s="76"/>
      <c r="BL23" s="78"/>
      <c r="BM23" s="76"/>
    </row>
    <row r="24" spans="2:106" x14ac:dyDescent="0.35">
      <c r="B24" s="13"/>
      <c r="C24" s="13"/>
      <c r="E24" s="13"/>
      <c r="F24" s="13"/>
      <c r="H24" s="2"/>
      <c r="I24" s="104">
        <f>+I22+J22</f>
        <v>0</v>
      </c>
      <c r="J24" s="10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G24" s="2"/>
      <c r="AH24" s="2"/>
      <c r="AI24" s="4"/>
      <c r="AJ24" s="64"/>
      <c r="AK24" s="105">
        <f>+AK23*1.12359550561798</f>
        <v>0</v>
      </c>
      <c r="AL24" s="105"/>
      <c r="AM24" s="105"/>
      <c r="AN24" s="105"/>
      <c r="AO24" s="105"/>
      <c r="AP24" s="105"/>
      <c r="AR24" s="2"/>
      <c r="AS24" s="2"/>
      <c r="AT24" s="2"/>
      <c r="AV24" s="107">
        <f>+AV23*100/80</f>
        <v>0</v>
      </c>
      <c r="AW24" s="107"/>
      <c r="AX24" s="107"/>
      <c r="AY24" s="65"/>
      <c r="AZ24" s="107">
        <f>+AZ23*100/80</f>
        <v>0</v>
      </c>
      <c r="BA24" s="107"/>
      <c r="BB24" s="107"/>
      <c r="BG24" s="76"/>
      <c r="BH24" s="78"/>
      <c r="BI24" s="76"/>
      <c r="BJ24" s="78"/>
      <c r="BK24" s="76"/>
      <c r="BL24" s="78"/>
      <c r="BM24" s="76"/>
    </row>
    <row r="25" spans="2:106" x14ac:dyDescent="0.35">
      <c r="B25" s="13"/>
      <c r="C25" s="13"/>
      <c r="E25" s="13"/>
      <c r="F25" s="13"/>
      <c r="H25" s="2"/>
      <c r="I25" s="2"/>
      <c r="J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G25" s="2"/>
      <c r="AH25" s="2"/>
      <c r="AI25" s="4"/>
      <c r="AK25" s="2"/>
      <c r="AL25" s="2"/>
      <c r="AM25" s="2"/>
      <c r="AN25" s="2"/>
      <c r="AO25" s="2"/>
      <c r="AP25" s="2"/>
      <c r="AR25" s="2"/>
      <c r="AS25" s="2"/>
      <c r="AT25" s="2"/>
      <c r="AV25" s="2"/>
      <c r="AW25" s="2"/>
      <c r="AX25" s="2"/>
      <c r="AZ25" s="2"/>
      <c r="BA25" s="2"/>
      <c r="BB25" s="2"/>
      <c r="BD25" s="13"/>
      <c r="BE25" s="13"/>
      <c r="BG25" s="76"/>
      <c r="BH25" s="78"/>
      <c r="BI25" s="76"/>
      <c r="BJ25" s="78"/>
      <c r="BK25" s="76"/>
      <c r="BL25" s="78"/>
      <c r="BM25" s="76"/>
    </row>
    <row r="26" spans="2:106" x14ac:dyDescent="0.35">
      <c r="B26" s="13"/>
      <c r="C26" s="13"/>
      <c r="E26" s="13"/>
      <c r="F26" s="13"/>
      <c r="H26" s="2"/>
      <c r="I26" s="2"/>
      <c r="J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G26" s="2"/>
      <c r="AH26" s="2"/>
      <c r="AI26" s="4"/>
      <c r="AK26" s="2"/>
      <c r="AL26" s="2"/>
      <c r="AM26" s="2"/>
      <c r="AN26" s="2"/>
      <c r="AO26" s="2"/>
      <c r="AP26" s="2"/>
      <c r="AR26" s="2"/>
      <c r="AS26" s="2"/>
      <c r="AT26" s="2"/>
      <c r="AV26" s="2"/>
      <c r="AW26" s="2"/>
      <c r="AX26" s="2"/>
      <c r="AZ26" s="2"/>
      <c r="BA26" s="2"/>
      <c r="BB26" s="2"/>
      <c r="BD26" s="13"/>
      <c r="BE26" s="13"/>
      <c r="BG26" s="76"/>
      <c r="BH26" s="78"/>
      <c r="BI26" s="76"/>
      <c r="BJ26" s="78"/>
      <c r="BK26" s="76"/>
      <c r="BL26" s="78"/>
      <c r="BM26" s="76"/>
    </row>
    <row r="27" spans="2:106" x14ac:dyDescent="0.35">
      <c r="B27" s="2"/>
      <c r="F27" s="2"/>
      <c r="H27" s="2"/>
      <c r="I27" s="2"/>
      <c r="J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G27" s="2"/>
      <c r="AH27" s="2"/>
      <c r="AI27" s="4"/>
      <c r="AK27" s="2"/>
      <c r="AL27" s="2"/>
      <c r="AM27" s="2"/>
      <c r="AN27" s="2"/>
      <c r="AO27" s="2"/>
      <c r="AP27" s="2"/>
      <c r="AR27" s="2"/>
      <c r="AS27" s="2"/>
      <c r="AT27" s="2"/>
      <c r="AV27" s="2"/>
      <c r="AW27" s="2"/>
      <c r="AX27" s="2"/>
      <c r="AZ27" s="2"/>
      <c r="BA27" s="2"/>
      <c r="BB27" s="2"/>
      <c r="BD27" s="13"/>
      <c r="BE27" s="13"/>
      <c r="BG27" s="76"/>
      <c r="BH27" s="78"/>
      <c r="BI27" s="76"/>
      <c r="BJ27" s="78"/>
      <c r="BK27" s="76"/>
      <c r="BL27" s="78"/>
      <c r="BM27" s="76"/>
    </row>
    <row r="28" spans="2:106" ht="31.5" customHeight="1" x14ac:dyDescent="0.35">
      <c r="B28" s="86" t="s">
        <v>2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K28" s="87" t="s">
        <v>3</v>
      </c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D28" s="13"/>
      <c r="BE28" s="13"/>
      <c r="BG28" s="76"/>
      <c r="BH28" s="78"/>
      <c r="BI28" s="76"/>
      <c r="BJ28" s="78"/>
      <c r="BK28" s="76"/>
      <c r="BL28" s="78"/>
      <c r="BM28" s="76"/>
    </row>
    <row r="29" spans="2:106" s="71" customFormat="1" ht="5.15" customHeight="1" x14ac:dyDescent="0.35">
      <c r="B29" s="5"/>
      <c r="C29" s="5"/>
      <c r="D29" s="6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2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2"/>
      <c r="BD29" s="13"/>
      <c r="BE29" s="13"/>
      <c r="BG29" s="76"/>
      <c r="BH29" s="78"/>
      <c r="BI29" s="76"/>
      <c r="BJ29" s="78"/>
      <c r="BK29" s="76"/>
      <c r="BL29" s="78"/>
      <c r="BM29" s="76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4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</row>
    <row r="30" spans="2:106" ht="31" x14ac:dyDescent="0.35">
      <c r="B30" s="88" t="s">
        <v>57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K30" s="87" t="s">
        <v>4</v>
      </c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D30" s="13"/>
      <c r="BE30" s="13"/>
      <c r="BG30" s="76"/>
      <c r="BH30" s="78"/>
      <c r="BI30" s="76"/>
      <c r="BJ30" s="78"/>
      <c r="BK30" s="76"/>
      <c r="BL30" s="78"/>
      <c r="BM30" s="76"/>
    </row>
    <row r="31" spans="2:106" ht="15" thickBot="1" x14ac:dyDescent="0.4">
      <c r="B31" s="2"/>
      <c r="F31" s="2"/>
      <c r="H31" s="2"/>
      <c r="I31" s="2"/>
      <c r="J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G31" s="2"/>
      <c r="AH31" s="2"/>
      <c r="AI31" s="4"/>
      <c r="AK31" s="2"/>
      <c r="AL31" s="2"/>
      <c r="AM31" s="2"/>
      <c r="AN31" s="2"/>
      <c r="AO31" s="2"/>
      <c r="AP31" s="2"/>
      <c r="AR31" s="2"/>
      <c r="AS31" s="2"/>
      <c r="AT31" s="2"/>
      <c r="AV31" s="2"/>
      <c r="AW31" s="2"/>
      <c r="AX31" s="2"/>
      <c r="AZ31" s="2"/>
      <c r="BA31" s="2"/>
      <c r="BB31" s="2"/>
      <c r="BG31" s="76"/>
      <c r="BH31" s="78"/>
      <c r="BI31" s="76"/>
      <c r="BJ31" s="78"/>
      <c r="BK31" s="76"/>
      <c r="BL31" s="78"/>
      <c r="BM31" s="76"/>
    </row>
    <row r="32" spans="2:106" ht="15" thickTop="1" x14ac:dyDescent="0.35">
      <c r="B32" s="89" t="s">
        <v>5</v>
      </c>
      <c r="C32" s="90"/>
      <c r="D32" s="90"/>
      <c r="E32" s="90"/>
      <c r="F32" s="90"/>
      <c r="G32" s="90"/>
      <c r="H32" s="90"/>
      <c r="I32" s="90"/>
      <c r="J32" s="90"/>
      <c r="K32" s="90"/>
      <c r="L32" s="8" t="s">
        <v>6</v>
      </c>
      <c r="M32" s="91" t="s">
        <v>6</v>
      </c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8"/>
      <c r="AE32" s="8"/>
      <c r="AF32" s="7"/>
      <c r="AG32" s="90" t="s">
        <v>7</v>
      </c>
      <c r="AH32" s="90"/>
      <c r="AI32" s="9"/>
      <c r="AJ32" s="90"/>
      <c r="AK32" s="90"/>
      <c r="AL32" s="90"/>
      <c r="AM32" s="90"/>
      <c r="AN32" s="90"/>
      <c r="AO32" s="90"/>
      <c r="AP32" s="90"/>
      <c r="AQ32" s="10"/>
      <c r="AR32" s="11"/>
      <c r="AS32" s="90" t="s">
        <v>8</v>
      </c>
      <c r="AT32" s="90"/>
      <c r="AU32" s="90"/>
      <c r="AV32" s="90"/>
      <c r="AW32" s="90"/>
      <c r="AX32" s="90"/>
      <c r="AY32" s="90"/>
      <c r="AZ32" s="90"/>
      <c r="BA32" s="90"/>
      <c r="BB32" s="93"/>
      <c r="BG32" s="76"/>
      <c r="BH32" s="78"/>
      <c r="BI32" s="76"/>
      <c r="BJ32" s="78"/>
      <c r="BK32" s="76"/>
      <c r="BL32" s="78"/>
      <c r="BM32" s="76"/>
    </row>
    <row r="33" spans="2:106" x14ac:dyDescent="0.35">
      <c r="B33" s="12"/>
      <c r="C33" s="13"/>
      <c r="E33" s="13"/>
      <c r="F33" s="13"/>
      <c r="G33" s="13"/>
      <c r="H33" s="13"/>
      <c r="I33" s="13"/>
      <c r="J33" s="13"/>
      <c r="K33" s="13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5"/>
      <c r="AH33" s="15"/>
      <c r="AI33" s="16"/>
      <c r="AJ33" s="13"/>
      <c r="AK33" s="13"/>
      <c r="AL33" s="13"/>
      <c r="AM33" s="13"/>
      <c r="AN33" s="13"/>
      <c r="AO33" s="13"/>
      <c r="AP33" s="13"/>
      <c r="AQ33" s="13"/>
      <c r="AR33" s="2"/>
      <c r="AS33" s="2"/>
      <c r="AT33" s="2"/>
      <c r="AU33" s="13"/>
      <c r="AV33" s="13"/>
      <c r="AW33" s="2"/>
      <c r="AX33" s="2"/>
      <c r="AY33" s="13"/>
      <c r="AZ33" s="2"/>
      <c r="BA33" s="2"/>
      <c r="BB33" s="17"/>
      <c r="BG33" s="76"/>
      <c r="BH33" s="78"/>
      <c r="BI33" s="76"/>
      <c r="BJ33" s="78"/>
      <c r="BK33" s="76"/>
      <c r="BL33" s="78"/>
      <c r="BM33" s="76"/>
    </row>
    <row r="34" spans="2:106" x14ac:dyDescent="0.35">
      <c r="B34" s="94" t="s">
        <v>58</v>
      </c>
      <c r="C34" s="13"/>
      <c r="D34" s="67"/>
      <c r="E34" s="13"/>
      <c r="F34" s="96" t="s">
        <v>9</v>
      </c>
      <c r="G34" s="13"/>
      <c r="H34" s="98" t="s">
        <v>10</v>
      </c>
      <c r="I34" s="96" t="s">
        <v>11</v>
      </c>
      <c r="J34" s="96"/>
      <c r="K34" s="13"/>
      <c r="L34" s="18" t="s">
        <v>12</v>
      </c>
      <c r="M34" s="100" t="s">
        <v>13</v>
      </c>
      <c r="N34" s="100"/>
      <c r="O34" s="100"/>
      <c r="P34" s="14"/>
      <c r="Q34" s="100" t="s">
        <v>14</v>
      </c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8"/>
      <c r="AE34" s="18"/>
      <c r="AF34" s="14"/>
      <c r="AG34" s="103"/>
      <c r="AH34" s="103"/>
      <c r="AI34" s="19"/>
      <c r="AJ34" s="15"/>
      <c r="AK34" s="92" t="s">
        <v>15</v>
      </c>
      <c r="AL34" s="92"/>
      <c r="AM34" s="92"/>
      <c r="AN34" s="92"/>
      <c r="AO34" s="92"/>
      <c r="AP34" s="92"/>
      <c r="AQ34" s="20"/>
      <c r="AR34" s="21"/>
      <c r="AS34" s="92" t="s">
        <v>16</v>
      </c>
      <c r="AT34" s="92"/>
      <c r="AU34" s="20"/>
      <c r="AV34" s="92" t="s">
        <v>17</v>
      </c>
      <c r="AW34" s="92"/>
      <c r="AX34" s="92"/>
      <c r="AY34" s="20"/>
      <c r="AZ34" s="92" t="s">
        <v>18</v>
      </c>
      <c r="BA34" s="92"/>
      <c r="BB34" s="106"/>
    </row>
    <row r="35" spans="2:106" ht="98.5" thickBot="1" x14ac:dyDescent="0.4">
      <c r="B35" s="95"/>
      <c r="C35" s="22"/>
      <c r="D35" s="68" t="s">
        <v>54</v>
      </c>
      <c r="E35" s="22"/>
      <c r="F35" s="97"/>
      <c r="G35" s="22"/>
      <c r="H35" s="99"/>
      <c r="I35" s="23" t="s">
        <v>19</v>
      </c>
      <c r="J35" s="23" t="s">
        <v>20</v>
      </c>
      <c r="K35" s="22"/>
      <c r="L35" s="25"/>
      <c r="M35" s="23" t="s">
        <v>6</v>
      </c>
      <c r="N35" s="23" t="s">
        <v>21</v>
      </c>
      <c r="O35" s="23" t="s">
        <v>22</v>
      </c>
      <c r="P35" s="24"/>
      <c r="Q35" s="26" t="s">
        <v>23</v>
      </c>
      <c r="R35" s="26" t="s">
        <v>24</v>
      </c>
      <c r="S35" s="27" t="s">
        <v>25</v>
      </c>
      <c r="T35" s="26" t="s">
        <v>26</v>
      </c>
      <c r="U35" s="26" t="s">
        <v>27</v>
      </c>
      <c r="V35" s="26" t="s">
        <v>28</v>
      </c>
      <c r="W35" s="26" t="s">
        <v>29</v>
      </c>
      <c r="X35" s="26" t="s">
        <v>30</v>
      </c>
      <c r="Y35" s="26" t="s">
        <v>31</v>
      </c>
      <c r="Z35" s="26" t="s">
        <v>32</v>
      </c>
      <c r="AA35" s="26" t="s">
        <v>0</v>
      </c>
      <c r="AB35" s="26" t="s">
        <v>1</v>
      </c>
      <c r="AC35" s="26" t="s">
        <v>33</v>
      </c>
      <c r="AD35" s="26" t="s">
        <v>34</v>
      </c>
      <c r="AE35" s="26" t="s">
        <v>35</v>
      </c>
      <c r="AF35" s="28"/>
      <c r="AG35" s="23" t="s">
        <v>36</v>
      </c>
      <c r="AH35" s="23" t="s">
        <v>37</v>
      </c>
      <c r="AI35" s="29" t="s">
        <v>38</v>
      </c>
      <c r="AJ35" s="24"/>
      <c r="AK35" s="23" t="s">
        <v>40</v>
      </c>
      <c r="AL35" s="23" t="s">
        <v>41</v>
      </c>
      <c r="AM35" s="23" t="s">
        <v>39</v>
      </c>
      <c r="AN35" s="23" t="s">
        <v>42</v>
      </c>
      <c r="AO35" s="23" t="s">
        <v>43</v>
      </c>
      <c r="AP35" s="23" t="s">
        <v>44</v>
      </c>
      <c r="AQ35" s="24"/>
      <c r="AR35" s="30"/>
      <c r="AS35" s="23" t="s">
        <v>45</v>
      </c>
      <c r="AT35" s="23" t="s">
        <v>46</v>
      </c>
      <c r="AU35" s="24"/>
      <c r="AV35" s="31" t="s">
        <v>47</v>
      </c>
      <c r="AW35" s="31" t="s">
        <v>48</v>
      </c>
      <c r="AX35" s="31" t="s">
        <v>49</v>
      </c>
      <c r="AY35" s="24"/>
      <c r="AZ35" s="31" t="s">
        <v>50</v>
      </c>
      <c r="BA35" s="31" t="s">
        <v>51</v>
      </c>
      <c r="BB35" s="32" t="s">
        <v>52</v>
      </c>
    </row>
    <row r="36" spans="2:106" ht="15" thickTop="1" x14ac:dyDescent="0.35">
      <c r="B36" s="69">
        <v>1</v>
      </c>
      <c r="C36" s="34"/>
      <c r="D36" s="33"/>
      <c r="E36" s="34"/>
      <c r="F36" s="35"/>
      <c r="G36" s="34"/>
      <c r="H36" s="36"/>
      <c r="I36" s="37"/>
      <c r="J36" s="38"/>
      <c r="K36" s="34"/>
      <c r="L36" s="39"/>
      <c r="M36" s="37"/>
      <c r="N36" s="37"/>
      <c r="O36" s="38"/>
      <c r="P36" s="34"/>
      <c r="Q36" s="36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8"/>
      <c r="AE36" s="38"/>
      <c r="AF36" s="34"/>
      <c r="AG36" s="37"/>
      <c r="AH36" s="38"/>
      <c r="AI36" s="40"/>
      <c r="AJ36" s="34"/>
      <c r="AK36" s="36"/>
      <c r="AL36" s="37"/>
      <c r="AM36" s="37"/>
      <c r="AN36" s="38"/>
      <c r="AO36" s="38"/>
      <c r="AP36" s="38"/>
      <c r="AQ36" s="34"/>
      <c r="AR36" s="39"/>
      <c r="AS36" s="37"/>
      <c r="AT36" s="37"/>
      <c r="AU36" s="34"/>
      <c r="AV36" s="37"/>
      <c r="AW36" s="37"/>
      <c r="AX36" s="37"/>
      <c r="AY36" s="34"/>
      <c r="AZ36" s="37"/>
      <c r="BA36" s="37"/>
      <c r="BB36" s="41"/>
    </row>
    <row r="37" spans="2:106" x14ac:dyDescent="0.35">
      <c r="B37" s="70">
        <f>+B36+1</f>
        <v>2</v>
      </c>
      <c r="C37" s="43"/>
      <c r="D37" s="42"/>
      <c r="E37" s="43"/>
      <c r="F37" s="44"/>
      <c r="G37" s="43"/>
      <c r="H37" s="45"/>
      <c r="I37" s="46"/>
      <c r="J37" s="47"/>
      <c r="K37" s="43"/>
      <c r="L37" s="45"/>
      <c r="M37" s="46"/>
      <c r="N37" s="46"/>
      <c r="O37" s="47"/>
      <c r="P37" s="43"/>
      <c r="Q37" s="45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7"/>
      <c r="AE37" s="47"/>
      <c r="AF37" s="43"/>
      <c r="AG37" s="46"/>
      <c r="AH37" s="47"/>
      <c r="AI37" s="44"/>
      <c r="AJ37" s="43"/>
      <c r="AK37" s="45"/>
      <c r="AL37" s="46"/>
      <c r="AM37" s="46"/>
      <c r="AN37" s="47"/>
      <c r="AO37" s="47"/>
      <c r="AP37" s="47"/>
      <c r="AQ37" s="43"/>
      <c r="AR37" s="45"/>
      <c r="AS37" s="46"/>
      <c r="AT37" s="46"/>
      <c r="AU37" s="43"/>
      <c r="AV37" s="46"/>
      <c r="AW37" s="46"/>
      <c r="AX37" s="46"/>
      <c r="AY37" s="43"/>
      <c r="AZ37" s="46"/>
      <c r="BA37" s="46"/>
      <c r="BB37" s="48"/>
    </row>
    <row r="38" spans="2:106" x14ac:dyDescent="0.35">
      <c r="B38" s="70">
        <f t="shared" ref="B38:B45" si="8">+B37+1</f>
        <v>3</v>
      </c>
      <c r="C38" s="43"/>
      <c r="D38" s="42"/>
      <c r="E38" s="43"/>
      <c r="F38" s="35"/>
      <c r="G38" s="43"/>
      <c r="H38" s="49"/>
      <c r="I38" s="50"/>
      <c r="J38" s="51"/>
      <c r="K38" s="43"/>
      <c r="L38" s="45"/>
      <c r="M38" s="50"/>
      <c r="N38" s="50"/>
      <c r="O38" s="51"/>
      <c r="P38" s="43"/>
      <c r="Q38" s="49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1"/>
      <c r="AE38" s="51"/>
      <c r="AF38" s="43"/>
      <c r="AG38" s="50"/>
      <c r="AH38" s="51"/>
      <c r="AI38" s="44"/>
      <c r="AJ38" s="43"/>
      <c r="AK38" s="49"/>
      <c r="AL38" s="50"/>
      <c r="AM38" s="50"/>
      <c r="AN38" s="51"/>
      <c r="AO38" s="51"/>
      <c r="AP38" s="51"/>
      <c r="AQ38" s="43"/>
      <c r="AR38" s="45"/>
      <c r="AS38" s="50"/>
      <c r="AT38" s="50"/>
      <c r="AU38" s="43"/>
      <c r="AV38" s="50"/>
      <c r="AW38" s="50"/>
      <c r="AX38" s="50"/>
      <c r="AY38" s="43"/>
      <c r="AZ38" s="50"/>
      <c r="BA38" s="50"/>
      <c r="BB38" s="52"/>
    </row>
    <row r="39" spans="2:106" x14ac:dyDescent="0.35">
      <c r="B39" s="70">
        <f t="shared" si="8"/>
        <v>4</v>
      </c>
      <c r="C39" s="43"/>
      <c r="D39" s="42"/>
      <c r="E39" s="43"/>
      <c r="F39" s="44"/>
      <c r="G39" s="43"/>
      <c r="H39" s="45"/>
      <c r="I39" s="46"/>
      <c r="J39" s="47"/>
      <c r="K39" s="43"/>
      <c r="L39" s="45"/>
      <c r="M39" s="46"/>
      <c r="N39" s="46"/>
      <c r="O39" s="47"/>
      <c r="P39" s="43"/>
      <c r="Q39" s="45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7"/>
      <c r="AE39" s="47"/>
      <c r="AF39" s="43"/>
      <c r="AG39" s="46"/>
      <c r="AH39" s="47"/>
      <c r="AI39" s="44"/>
      <c r="AJ39" s="43"/>
      <c r="AK39" s="45"/>
      <c r="AL39" s="46"/>
      <c r="AM39" s="46"/>
      <c r="AN39" s="47"/>
      <c r="AO39" s="47"/>
      <c r="AP39" s="47"/>
      <c r="AQ39" s="43"/>
      <c r="AR39" s="45"/>
      <c r="AS39" s="46"/>
      <c r="AT39" s="46"/>
      <c r="AU39" s="43"/>
      <c r="AV39" s="46"/>
      <c r="AW39" s="46"/>
      <c r="AX39" s="46"/>
      <c r="AY39" s="43"/>
      <c r="AZ39" s="46"/>
      <c r="BA39" s="46"/>
      <c r="BB39" s="48"/>
    </row>
    <row r="40" spans="2:106" x14ac:dyDescent="0.35">
      <c r="B40" s="70">
        <f t="shared" si="8"/>
        <v>5</v>
      </c>
      <c r="C40" s="43"/>
      <c r="D40" s="42"/>
      <c r="E40" s="43"/>
      <c r="F40" s="35"/>
      <c r="G40" s="43"/>
      <c r="H40" s="49"/>
      <c r="I40" s="50"/>
      <c r="J40" s="51"/>
      <c r="K40" s="43"/>
      <c r="L40" s="45"/>
      <c r="M40" s="50"/>
      <c r="N40" s="50"/>
      <c r="O40" s="51"/>
      <c r="P40" s="43"/>
      <c r="Q40" s="49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1"/>
      <c r="AE40" s="51"/>
      <c r="AF40" s="43"/>
      <c r="AG40" s="50"/>
      <c r="AH40" s="51"/>
      <c r="AI40" s="44"/>
      <c r="AJ40" s="43"/>
      <c r="AK40" s="49"/>
      <c r="AL40" s="50"/>
      <c r="AM40" s="50"/>
      <c r="AN40" s="51"/>
      <c r="AO40" s="51"/>
      <c r="AP40" s="51"/>
      <c r="AQ40" s="43"/>
      <c r="AR40" s="45"/>
      <c r="AS40" s="50"/>
      <c r="AT40" s="50"/>
      <c r="AU40" s="43"/>
      <c r="AV40" s="50"/>
      <c r="AW40" s="50"/>
      <c r="AX40" s="50"/>
      <c r="AY40" s="43"/>
      <c r="AZ40" s="50"/>
      <c r="BA40" s="50"/>
      <c r="BB40" s="52"/>
    </row>
    <row r="41" spans="2:106" x14ac:dyDescent="0.35">
      <c r="B41" s="70">
        <f t="shared" si="8"/>
        <v>6</v>
      </c>
      <c r="C41" s="43"/>
      <c r="D41" s="42"/>
      <c r="E41" s="43"/>
      <c r="F41" s="44"/>
      <c r="G41" s="43"/>
      <c r="H41" s="45"/>
      <c r="I41" s="46"/>
      <c r="J41" s="47"/>
      <c r="K41" s="43"/>
      <c r="L41" s="45"/>
      <c r="M41" s="46"/>
      <c r="N41" s="46"/>
      <c r="O41" s="47"/>
      <c r="P41" s="43"/>
      <c r="Q41" s="45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7"/>
      <c r="AE41" s="47"/>
      <c r="AF41" s="43"/>
      <c r="AG41" s="46"/>
      <c r="AH41" s="47"/>
      <c r="AI41" s="44"/>
      <c r="AJ41" s="43"/>
      <c r="AK41" s="45"/>
      <c r="AL41" s="46"/>
      <c r="AM41" s="46"/>
      <c r="AN41" s="47"/>
      <c r="AO41" s="47"/>
      <c r="AP41" s="47"/>
      <c r="AQ41" s="43"/>
      <c r="AR41" s="45"/>
      <c r="AS41" s="46"/>
      <c r="AT41" s="46"/>
      <c r="AU41" s="43"/>
      <c r="AV41" s="46"/>
      <c r="AW41" s="46"/>
      <c r="AX41" s="46"/>
      <c r="AY41" s="43"/>
      <c r="AZ41" s="46"/>
      <c r="BA41" s="46"/>
      <c r="BB41" s="48"/>
    </row>
    <row r="42" spans="2:106" x14ac:dyDescent="0.35">
      <c r="B42" s="70">
        <f t="shared" si="8"/>
        <v>7</v>
      </c>
      <c r="C42" s="43"/>
      <c r="D42" s="42"/>
      <c r="E42" s="43"/>
      <c r="F42" s="35"/>
      <c r="G42" s="43"/>
      <c r="H42" s="49"/>
      <c r="I42" s="50"/>
      <c r="J42" s="51"/>
      <c r="K42" s="43"/>
      <c r="L42" s="45"/>
      <c r="M42" s="50"/>
      <c r="N42" s="50"/>
      <c r="O42" s="51"/>
      <c r="P42" s="43"/>
      <c r="Q42" s="49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1"/>
      <c r="AE42" s="51"/>
      <c r="AF42" s="43"/>
      <c r="AG42" s="50"/>
      <c r="AH42" s="51"/>
      <c r="AI42" s="44"/>
      <c r="AJ42" s="43"/>
      <c r="AK42" s="49"/>
      <c r="AL42" s="50"/>
      <c r="AM42" s="50"/>
      <c r="AN42" s="51"/>
      <c r="AO42" s="51"/>
      <c r="AP42" s="51"/>
      <c r="AQ42" s="43"/>
      <c r="AR42" s="45"/>
      <c r="AS42" s="50"/>
      <c r="AT42" s="50"/>
      <c r="AU42" s="43"/>
      <c r="AV42" s="50"/>
      <c r="AW42" s="50"/>
      <c r="AX42" s="50"/>
      <c r="AY42" s="43"/>
      <c r="AZ42" s="50"/>
      <c r="BA42" s="50"/>
      <c r="BB42" s="52"/>
    </row>
    <row r="43" spans="2:106" x14ac:dyDescent="0.35">
      <c r="B43" s="70">
        <f t="shared" si="8"/>
        <v>8</v>
      </c>
      <c r="C43" s="43"/>
      <c r="D43" s="42"/>
      <c r="E43" s="43"/>
      <c r="F43" s="44"/>
      <c r="G43" s="43"/>
      <c r="H43" s="45"/>
      <c r="I43" s="46"/>
      <c r="J43" s="47"/>
      <c r="K43" s="43"/>
      <c r="L43" s="45"/>
      <c r="M43" s="46"/>
      <c r="N43" s="46"/>
      <c r="O43" s="47"/>
      <c r="P43" s="43"/>
      <c r="Q43" s="45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7"/>
      <c r="AE43" s="47"/>
      <c r="AF43" s="43"/>
      <c r="AG43" s="46"/>
      <c r="AH43" s="47"/>
      <c r="AI43" s="44"/>
      <c r="AJ43" s="43"/>
      <c r="AK43" s="45"/>
      <c r="AL43" s="46"/>
      <c r="AM43" s="46"/>
      <c r="AN43" s="47"/>
      <c r="AO43" s="47"/>
      <c r="AP43" s="47"/>
      <c r="AQ43" s="43"/>
      <c r="AR43" s="45"/>
      <c r="AS43" s="46"/>
      <c r="AT43" s="46"/>
      <c r="AU43" s="43"/>
      <c r="AV43" s="46"/>
      <c r="AW43" s="46"/>
      <c r="AX43" s="46"/>
      <c r="AY43" s="43"/>
      <c r="AZ43" s="46"/>
      <c r="BA43" s="46"/>
      <c r="BB43" s="48"/>
    </row>
    <row r="44" spans="2:106" x14ac:dyDescent="0.35">
      <c r="B44" s="70">
        <f t="shared" si="8"/>
        <v>9</v>
      </c>
      <c r="C44" s="43"/>
      <c r="D44" s="42"/>
      <c r="E44" s="43"/>
      <c r="F44" s="35"/>
      <c r="G44" s="43"/>
      <c r="H44" s="49"/>
      <c r="I44" s="50"/>
      <c r="J44" s="51"/>
      <c r="K44" s="43"/>
      <c r="L44" s="45"/>
      <c r="M44" s="50"/>
      <c r="N44" s="50"/>
      <c r="O44" s="51"/>
      <c r="P44" s="43"/>
      <c r="Q44" s="49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1"/>
      <c r="AE44" s="51"/>
      <c r="AF44" s="43"/>
      <c r="AG44" s="50"/>
      <c r="AH44" s="51"/>
      <c r="AI44" s="44"/>
      <c r="AJ44" s="43"/>
      <c r="AK44" s="49"/>
      <c r="AL44" s="50"/>
      <c r="AM44" s="50"/>
      <c r="AN44" s="51"/>
      <c r="AO44" s="51"/>
      <c r="AP44" s="51"/>
      <c r="AQ44" s="43"/>
      <c r="AR44" s="45"/>
      <c r="AS44" s="50"/>
      <c r="AT44" s="50"/>
      <c r="AU44" s="43"/>
      <c r="AV44" s="50"/>
      <c r="AW44" s="50"/>
      <c r="AX44" s="50"/>
      <c r="AY44" s="43"/>
      <c r="AZ44" s="50"/>
      <c r="BA44" s="50"/>
      <c r="BB44" s="52"/>
    </row>
    <row r="45" spans="2:106" x14ac:dyDescent="0.35">
      <c r="B45" s="70">
        <f t="shared" si="8"/>
        <v>10</v>
      </c>
      <c r="C45" s="43"/>
      <c r="D45" s="42"/>
      <c r="E45" s="43"/>
      <c r="F45" s="44"/>
      <c r="G45" s="43"/>
      <c r="H45" s="45"/>
      <c r="I45" s="46"/>
      <c r="J45" s="47"/>
      <c r="K45" s="43"/>
      <c r="L45" s="45"/>
      <c r="M45" s="46"/>
      <c r="N45" s="46"/>
      <c r="O45" s="47"/>
      <c r="P45" s="43"/>
      <c r="Q45" s="53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/>
      <c r="AE45" s="55"/>
      <c r="AF45" s="43"/>
      <c r="AG45" s="46"/>
      <c r="AH45" s="47"/>
      <c r="AI45" s="44"/>
      <c r="AJ45" s="43"/>
      <c r="AK45" s="45"/>
      <c r="AL45" s="46"/>
      <c r="AM45" s="46"/>
      <c r="AN45" s="47"/>
      <c r="AO45" s="47"/>
      <c r="AP45" s="47"/>
      <c r="AQ45" s="43"/>
      <c r="AR45" s="45"/>
      <c r="AS45" s="46"/>
      <c r="AT45" s="46"/>
      <c r="AU45" s="43"/>
      <c r="AV45" s="46"/>
      <c r="AW45" s="46"/>
      <c r="AX45" s="46"/>
      <c r="AY45" s="43"/>
      <c r="AZ45" s="46"/>
      <c r="BA45" s="46"/>
      <c r="BB45" s="48"/>
    </row>
    <row r="46" spans="2:106" x14ac:dyDescent="0.35"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</row>
    <row r="47" spans="2:106" x14ac:dyDescent="0.35">
      <c r="B47" s="13"/>
      <c r="C47" s="13"/>
      <c r="E47" s="13"/>
      <c r="F47" s="13"/>
      <c r="H47" s="56">
        <f>SUM(H36:H45)</f>
        <v>0</v>
      </c>
      <c r="I47" s="2">
        <f>SUM(I36:I45)</f>
        <v>0</v>
      </c>
      <c r="J47" s="2">
        <f>SUM(J36:J45)</f>
        <v>0</v>
      </c>
      <c r="L47" s="2"/>
      <c r="M47" s="2">
        <f>SUM(M36:M45)</f>
        <v>0</v>
      </c>
      <c r="N47" s="2">
        <f>SUM(N36:N45)</f>
        <v>0</v>
      </c>
      <c r="O47" s="2">
        <f>SUM(O36:O45)</f>
        <v>0</v>
      </c>
      <c r="P47" s="2"/>
      <c r="Q47" s="2">
        <f t="shared" ref="Q47:AE47" si="9">SUM(Q36:Q45)</f>
        <v>0</v>
      </c>
      <c r="R47" s="2">
        <f t="shared" si="9"/>
        <v>0</v>
      </c>
      <c r="S47" s="2">
        <f t="shared" si="9"/>
        <v>0</v>
      </c>
      <c r="T47" s="2">
        <f t="shared" si="9"/>
        <v>0</v>
      </c>
      <c r="U47" s="2">
        <f t="shared" si="9"/>
        <v>0</v>
      </c>
      <c r="V47" s="2">
        <f t="shared" si="9"/>
        <v>0</v>
      </c>
      <c r="W47" s="2">
        <f t="shared" si="9"/>
        <v>0</v>
      </c>
      <c r="X47" s="2">
        <f t="shared" si="9"/>
        <v>0</v>
      </c>
      <c r="Y47" s="2">
        <f t="shared" si="9"/>
        <v>0</v>
      </c>
      <c r="Z47" s="2">
        <f t="shared" si="9"/>
        <v>0</v>
      </c>
      <c r="AA47" s="2">
        <f t="shared" si="9"/>
        <v>0</v>
      </c>
      <c r="AB47" s="2">
        <f t="shared" si="9"/>
        <v>0</v>
      </c>
      <c r="AC47" s="2">
        <f t="shared" si="9"/>
        <v>0</v>
      </c>
      <c r="AD47" s="2">
        <f t="shared" si="9"/>
        <v>0</v>
      </c>
      <c r="AE47" s="2">
        <f t="shared" si="9"/>
        <v>0</v>
      </c>
      <c r="AG47" s="2">
        <f>SUM(AG36:AG45)</f>
        <v>0</v>
      </c>
      <c r="AH47" s="2">
        <f>SUM(AH36:AH45)</f>
        <v>0</v>
      </c>
      <c r="AI47" s="4">
        <v>54</v>
      </c>
      <c r="AJ47" s="2">
        <f t="shared" ref="AJ47:BB47" si="10">SUM(AJ36:AJ45)</f>
        <v>0</v>
      </c>
      <c r="AK47" s="2">
        <f t="shared" si="10"/>
        <v>0</v>
      </c>
      <c r="AL47" s="2">
        <f t="shared" si="10"/>
        <v>0</v>
      </c>
      <c r="AM47" s="2">
        <f t="shared" si="10"/>
        <v>0</v>
      </c>
      <c r="AN47" s="2">
        <f t="shared" si="10"/>
        <v>0</v>
      </c>
      <c r="AO47" s="2">
        <f t="shared" si="10"/>
        <v>0</v>
      </c>
      <c r="AP47" s="2">
        <f t="shared" si="10"/>
        <v>0</v>
      </c>
      <c r="AQ47" s="2">
        <f t="shared" si="10"/>
        <v>0</v>
      </c>
      <c r="AR47" s="2">
        <f t="shared" si="10"/>
        <v>0</v>
      </c>
      <c r="AS47" s="2">
        <f t="shared" si="10"/>
        <v>0</v>
      </c>
      <c r="AT47" s="2">
        <f t="shared" si="10"/>
        <v>0</v>
      </c>
      <c r="AU47" s="2">
        <f t="shared" si="10"/>
        <v>0</v>
      </c>
      <c r="AV47" s="2">
        <f t="shared" si="10"/>
        <v>0</v>
      </c>
      <c r="AW47" s="2">
        <f t="shared" si="10"/>
        <v>0</v>
      </c>
      <c r="AX47" s="2">
        <f t="shared" si="10"/>
        <v>0</v>
      </c>
      <c r="AY47" s="2">
        <f t="shared" si="10"/>
        <v>0</v>
      </c>
      <c r="AZ47" s="2">
        <f t="shared" si="10"/>
        <v>0</v>
      </c>
      <c r="BA47" s="2">
        <f t="shared" si="10"/>
        <v>0</v>
      </c>
      <c r="BB47" s="2">
        <f t="shared" si="10"/>
        <v>0</v>
      </c>
    </row>
    <row r="48" spans="2:106" s="71" customFormat="1" x14ac:dyDescent="0.35">
      <c r="B48" s="57"/>
      <c r="C48" s="57"/>
      <c r="D48" s="58"/>
      <c r="E48" s="57"/>
      <c r="F48" s="57"/>
      <c r="G48" s="58"/>
      <c r="H48" s="59">
        <f>SUBTOTAL(9,M36:M45)</f>
        <v>0</v>
      </c>
      <c r="I48" s="58">
        <f>+I47*0.0112359550561798</f>
        <v>0</v>
      </c>
      <c r="J48" s="58">
        <f>+J47*0.0112359550561798</f>
        <v>0</v>
      </c>
      <c r="K48" s="58"/>
      <c r="L48" s="60"/>
      <c r="M48" s="60">
        <f>+M47*100/79</f>
        <v>0</v>
      </c>
      <c r="N48" s="60">
        <f t="shared" ref="N48:O48" si="11">+N47*100/79</f>
        <v>0</v>
      </c>
      <c r="O48" s="60">
        <f t="shared" si="11"/>
        <v>0</v>
      </c>
      <c r="P48" s="60"/>
      <c r="Q48" s="60">
        <f>+Q47*100/59</f>
        <v>0</v>
      </c>
      <c r="R48" s="60">
        <f t="shared" ref="R48:AD48" si="12">+R47*100/59</f>
        <v>0</v>
      </c>
      <c r="S48" s="60">
        <f t="shared" si="12"/>
        <v>0</v>
      </c>
      <c r="T48" s="60">
        <f t="shared" si="12"/>
        <v>0</v>
      </c>
      <c r="U48" s="60">
        <f t="shared" si="12"/>
        <v>0</v>
      </c>
      <c r="V48" s="60">
        <f t="shared" si="12"/>
        <v>0</v>
      </c>
      <c r="W48" s="60">
        <f t="shared" si="12"/>
        <v>0</v>
      </c>
      <c r="X48" s="60">
        <f t="shared" si="12"/>
        <v>0</v>
      </c>
      <c r="Y48" s="60">
        <f t="shared" si="12"/>
        <v>0</v>
      </c>
      <c r="Z48" s="60">
        <f t="shared" si="12"/>
        <v>0</v>
      </c>
      <c r="AA48" s="60">
        <f t="shared" si="12"/>
        <v>0</v>
      </c>
      <c r="AB48" s="60">
        <f t="shared" si="12"/>
        <v>0</v>
      </c>
      <c r="AC48" s="60">
        <f t="shared" si="12"/>
        <v>0</v>
      </c>
      <c r="AD48" s="60">
        <f t="shared" si="12"/>
        <v>0</v>
      </c>
      <c r="AE48" s="60"/>
      <c r="AF48" s="60"/>
      <c r="AG48" s="59">
        <f>+AG47*100/79</f>
        <v>0</v>
      </c>
      <c r="AH48" s="59">
        <f>+AH47*100/79</f>
        <v>0</v>
      </c>
      <c r="AI48" s="61"/>
      <c r="AJ48" s="58"/>
      <c r="AK48" s="59">
        <f>+AK47*100/28</f>
        <v>0</v>
      </c>
      <c r="AL48" s="59">
        <f t="shared" ref="AL48:AP48" si="13">+AL47*100/28</f>
        <v>0</v>
      </c>
      <c r="AM48" s="59">
        <f t="shared" si="13"/>
        <v>0</v>
      </c>
      <c r="AN48" s="59">
        <f t="shared" si="13"/>
        <v>0</v>
      </c>
      <c r="AO48" s="59">
        <f t="shared" si="13"/>
        <v>0</v>
      </c>
      <c r="AP48" s="59">
        <f t="shared" si="13"/>
        <v>0</v>
      </c>
      <c r="AQ48" s="58"/>
      <c r="AR48" s="58"/>
      <c r="AS48" s="59">
        <f>+AS47*1.26582278481013</f>
        <v>0</v>
      </c>
      <c r="AT48" s="59">
        <f>+AT47*1.26582278481013</f>
        <v>0</v>
      </c>
      <c r="AU48" s="58"/>
      <c r="AV48" s="59">
        <f>+AV47*2.04081632653061</f>
        <v>0</v>
      </c>
      <c r="AW48" s="59">
        <f t="shared" ref="AW48:AY48" si="14">+AW47*2.04081632653061</f>
        <v>0</v>
      </c>
      <c r="AX48" s="59">
        <f t="shared" si="14"/>
        <v>0</v>
      </c>
      <c r="AY48" s="59">
        <f t="shared" si="14"/>
        <v>0</v>
      </c>
      <c r="AZ48" s="59">
        <f>+AZ47*3.2258064516129</f>
        <v>0</v>
      </c>
      <c r="BA48" s="59">
        <f t="shared" ref="BA48:BB48" si="15">+BA47*3.2258064516129</f>
        <v>0</v>
      </c>
      <c r="BB48" s="59">
        <f t="shared" si="15"/>
        <v>0</v>
      </c>
      <c r="BC48" s="2"/>
      <c r="BD48" s="2"/>
      <c r="BE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4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</row>
    <row r="49" spans="2:106" s="71" customFormat="1" x14ac:dyDescent="0.35">
      <c r="B49" s="13"/>
      <c r="C49" s="13"/>
      <c r="D49" s="3"/>
      <c r="E49" s="13"/>
      <c r="F49" s="13"/>
      <c r="G49" s="2"/>
      <c r="H49" s="56"/>
      <c r="I49" s="101">
        <f>SUM(I47:J47)</f>
        <v>0</v>
      </c>
      <c r="J49" s="101"/>
      <c r="K49" s="2"/>
      <c r="L49" s="2"/>
      <c r="M49" s="101">
        <f>SUM(M47:O47)</f>
        <v>0</v>
      </c>
      <c r="N49" s="101"/>
      <c r="O49" s="101"/>
      <c r="P49" s="2"/>
      <c r="Q49" s="101">
        <f>SUM(Q47:AE47)</f>
        <v>0</v>
      </c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2"/>
      <c r="AF49" s="2"/>
      <c r="AG49" s="101">
        <f>SUM(AG47:AH47)</f>
        <v>0</v>
      </c>
      <c r="AH49" s="101"/>
      <c r="AI49" s="4">
        <f>SUM(AJ49:AP49)</f>
        <v>0</v>
      </c>
      <c r="AJ49" s="2"/>
      <c r="AK49" s="101">
        <f>SUM(AK47:AP47)</f>
        <v>0</v>
      </c>
      <c r="AL49" s="101"/>
      <c r="AM49" s="101"/>
      <c r="AN49" s="101"/>
      <c r="AO49" s="101"/>
      <c r="AP49" s="101"/>
      <c r="AQ49" s="2"/>
      <c r="AR49" s="2"/>
      <c r="AS49" s="101">
        <f>SUM(AS47:AT47)</f>
        <v>0</v>
      </c>
      <c r="AT49" s="101"/>
      <c r="AU49" s="2"/>
      <c r="AV49" s="101">
        <f>SUM(AV47:AX47)</f>
        <v>0</v>
      </c>
      <c r="AW49" s="101"/>
      <c r="AX49" s="101"/>
      <c r="AY49" s="63"/>
      <c r="AZ49" s="101">
        <f>SUM(AZ47:BB47)</f>
        <v>0</v>
      </c>
      <c r="BA49" s="101"/>
      <c r="BB49" s="101"/>
      <c r="BC49" s="2"/>
      <c r="BD49" s="2"/>
      <c r="BE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4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</row>
    <row r="50" spans="2:106" s="71" customFormat="1" x14ac:dyDescent="0.35">
      <c r="B50" s="13"/>
      <c r="C50" s="13"/>
      <c r="D50" s="3"/>
      <c r="E50" s="13"/>
      <c r="F50" s="13"/>
      <c r="G50" s="2"/>
      <c r="H50" s="2"/>
      <c r="I50" s="104">
        <f>+I48+J48</f>
        <v>0</v>
      </c>
      <c r="J50" s="10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4"/>
      <c r="AJ50" s="72"/>
      <c r="AK50" s="107">
        <f>+AK49*1.12359550561798</f>
        <v>0</v>
      </c>
      <c r="AL50" s="107"/>
      <c r="AM50" s="107"/>
      <c r="AN50" s="107"/>
      <c r="AO50" s="107"/>
      <c r="AP50" s="107"/>
      <c r="AQ50" s="2"/>
      <c r="AR50" s="2"/>
      <c r="AS50" s="2"/>
      <c r="AT50" s="2"/>
      <c r="AU50" s="2"/>
      <c r="AV50" s="107">
        <f>+AV49*100/80</f>
        <v>0</v>
      </c>
      <c r="AW50" s="107"/>
      <c r="AX50" s="107"/>
      <c r="AY50" s="65"/>
      <c r="AZ50" s="107">
        <f>+AZ49*100/80</f>
        <v>0</v>
      </c>
      <c r="BA50" s="107"/>
      <c r="BB50" s="107"/>
      <c r="BC50" s="2"/>
      <c r="BD50" s="2"/>
      <c r="BE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4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</row>
    <row r="51" spans="2:106" s="71" customFormat="1" x14ac:dyDescent="0.35"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4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4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</row>
    <row r="52" spans="2:106" x14ac:dyDescent="0.35">
      <c r="B52" s="2"/>
      <c r="F52" s="2"/>
      <c r="H52" s="2"/>
      <c r="I52" s="2"/>
      <c r="J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G52" s="2"/>
      <c r="AH52" s="2"/>
      <c r="AI52" s="4"/>
      <c r="AK52" s="2"/>
      <c r="AL52" s="2"/>
      <c r="AM52" s="2"/>
      <c r="AN52" s="2"/>
      <c r="AO52" s="2"/>
      <c r="AP52" s="2"/>
      <c r="AR52" s="2"/>
      <c r="AS52" s="2"/>
      <c r="AT52" s="2"/>
      <c r="AV52" s="2"/>
      <c r="AW52" s="2"/>
      <c r="AX52" s="2"/>
      <c r="AZ52" s="2"/>
      <c r="BA52" s="2"/>
      <c r="BB52" s="2"/>
    </row>
    <row r="53" spans="2:106" ht="31.5" customHeight="1" x14ac:dyDescent="0.35">
      <c r="B53" s="86" t="s">
        <v>2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K53" s="87" t="s">
        <v>53</v>
      </c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</row>
    <row r="54" spans="2:106" s="71" customFormat="1" ht="5.15" customHeight="1" x14ac:dyDescent="0.35">
      <c r="B54" s="5"/>
      <c r="C54" s="5"/>
      <c r="D54" s="6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2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2"/>
      <c r="BD54" s="2"/>
      <c r="BE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4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</row>
    <row r="55" spans="2:106" ht="31" x14ac:dyDescent="0.35">
      <c r="B55" s="88" t="s">
        <v>57</v>
      </c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K55" s="87" t="s">
        <v>4</v>
      </c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</row>
    <row r="56" spans="2:106" ht="15" thickBot="1" x14ac:dyDescent="0.4">
      <c r="B56" s="2"/>
      <c r="F56" s="2"/>
      <c r="H56" s="2"/>
      <c r="I56" s="2"/>
      <c r="J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G56" s="2"/>
      <c r="AH56" s="2"/>
      <c r="AI56" s="4"/>
      <c r="AK56" s="2"/>
      <c r="AL56" s="2"/>
      <c r="AM56" s="2"/>
      <c r="AN56" s="2"/>
      <c r="AO56" s="2"/>
      <c r="AP56" s="2"/>
      <c r="AR56" s="2"/>
      <c r="AS56" s="2"/>
      <c r="AT56" s="2"/>
      <c r="AV56" s="2"/>
      <c r="AW56" s="2"/>
      <c r="AX56" s="2"/>
      <c r="AZ56" s="2"/>
      <c r="BA56" s="2"/>
      <c r="BB56" s="2"/>
    </row>
    <row r="57" spans="2:106" ht="15" thickTop="1" x14ac:dyDescent="0.35">
      <c r="B57" s="89" t="s">
        <v>5</v>
      </c>
      <c r="C57" s="90"/>
      <c r="D57" s="90"/>
      <c r="E57" s="90"/>
      <c r="F57" s="90"/>
      <c r="G57" s="90"/>
      <c r="H57" s="90"/>
      <c r="I57" s="90"/>
      <c r="J57" s="90"/>
      <c r="K57" s="90"/>
      <c r="L57" s="8" t="s">
        <v>6</v>
      </c>
      <c r="M57" s="91" t="s">
        <v>6</v>
      </c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8"/>
      <c r="AE57" s="8"/>
      <c r="AF57" s="7"/>
      <c r="AG57" s="90" t="s">
        <v>7</v>
      </c>
      <c r="AH57" s="90"/>
      <c r="AI57" s="9"/>
      <c r="AJ57" s="90"/>
      <c r="AK57" s="90"/>
      <c r="AL57" s="90"/>
      <c r="AM57" s="90"/>
      <c r="AN57" s="90"/>
      <c r="AO57" s="90"/>
      <c r="AP57" s="90"/>
      <c r="AQ57" s="10"/>
      <c r="AR57" s="11"/>
      <c r="AS57" s="90" t="s">
        <v>8</v>
      </c>
      <c r="AT57" s="90"/>
      <c r="AU57" s="90"/>
      <c r="AV57" s="90"/>
      <c r="AW57" s="90"/>
      <c r="AX57" s="90"/>
      <c r="AY57" s="90"/>
      <c r="AZ57" s="90"/>
      <c r="BA57" s="90"/>
      <c r="BB57" s="93"/>
    </row>
    <row r="58" spans="2:106" x14ac:dyDescent="0.35">
      <c r="B58" s="12"/>
      <c r="C58" s="13"/>
      <c r="E58" s="13"/>
      <c r="F58" s="13"/>
      <c r="G58" s="13"/>
      <c r="H58" s="13"/>
      <c r="I58" s="13"/>
      <c r="J58" s="13"/>
      <c r="K58" s="13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5"/>
      <c r="AH58" s="15"/>
      <c r="AI58" s="16"/>
      <c r="AJ58" s="13"/>
      <c r="AK58" s="13"/>
      <c r="AL58" s="13"/>
      <c r="AM58" s="13"/>
      <c r="AN58" s="13"/>
      <c r="AO58" s="13"/>
      <c r="AP58" s="13"/>
      <c r="AQ58" s="13"/>
      <c r="AR58" s="2"/>
      <c r="AS58" s="2"/>
      <c r="AT58" s="2"/>
      <c r="AU58" s="13"/>
      <c r="AV58" s="13"/>
      <c r="AW58" s="2"/>
      <c r="AX58" s="2"/>
      <c r="AY58" s="13"/>
      <c r="AZ58" s="2"/>
      <c r="BA58" s="2"/>
      <c r="BB58" s="17"/>
    </row>
    <row r="59" spans="2:106" x14ac:dyDescent="0.35">
      <c r="B59" s="94" t="s">
        <v>58</v>
      </c>
      <c r="C59" s="13"/>
      <c r="D59" s="67"/>
      <c r="E59" s="13"/>
      <c r="F59" s="96" t="s">
        <v>9</v>
      </c>
      <c r="G59" s="13"/>
      <c r="H59" s="98" t="s">
        <v>10</v>
      </c>
      <c r="I59" s="96" t="s">
        <v>11</v>
      </c>
      <c r="J59" s="96"/>
      <c r="K59" s="13"/>
      <c r="L59" s="18" t="s">
        <v>12</v>
      </c>
      <c r="M59" s="100" t="s">
        <v>13</v>
      </c>
      <c r="N59" s="100"/>
      <c r="O59" s="100"/>
      <c r="P59" s="14"/>
      <c r="Q59" s="100" t="s">
        <v>14</v>
      </c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8"/>
      <c r="AE59" s="18"/>
      <c r="AF59" s="14"/>
      <c r="AG59" s="103"/>
      <c r="AH59" s="103"/>
      <c r="AI59" s="19"/>
      <c r="AJ59" s="15"/>
      <c r="AK59" s="92" t="s">
        <v>15</v>
      </c>
      <c r="AL59" s="92"/>
      <c r="AM59" s="92"/>
      <c r="AN59" s="92"/>
      <c r="AO59" s="92"/>
      <c r="AP59" s="92"/>
      <c r="AQ59" s="20"/>
      <c r="AR59" s="21"/>
      <c r="AS59" s="92" t="s">
        <v>16</v>
      </c>
      <c r="AT59" s="92"/>
      <c r="AU59" s="20"/>
      <c r="AV59" s="92" t="s">
        <v>17</v>
      </c>
      <c r="AW59" s="92"/>
      <c r="AX59" s="92"/>
      <c r="AY59" s="20"/>
      <c r="AZ59" s="92" t="s">
        <v>18</v>
      </c>
      <c r="BA59" s="92"/>
      <c r="BB59" s="106"/>
    </row>
    <row r="60" spans="2:106" ht="98.5" thickBot="1" x14ac:dyDescent="0.4">
      <c r="B60" s="95"/>
      <c r="C60" s="22"/>
      <c r="D60" s="68" t="s">
        <v>54</v>
      </c>
      <c r="E60" s="22"/>
      <c r="F60" s="97"/>
      <c r="G60" s="22"/>
      <c r="H60" s="99"/>
      <c r="I60" s="23" t="s">
        <v>19</v>
      </c>
      <c r="J60" s="23" t="s">
        <v>20</v>
      </c>
      <c r="K60" s="22"/>
      <c r="L60" s="25"/>
      <c r="M60" s="23" t="s">
        <v>6</v>
      </c>
      <c r="N60" s="23" t="s">
        <v>21</v>
      </c>
      <c r="O60" s="23" t="s">
        <v>22</v>
      </c>
      <c r="P60" s="24"/>
      <c r="Q60" s="26" t="s">
        <v>23</v>
      </c>
      <c r="R60" s="26" t="s">
        <v>24</v>
      </c>
      <c r="S60" s="27" t="s">
        <v>25</v>
      </c>
      <c r="T60" s="26" t="s">
        <v>26</v>
      </c>
      <c r="U60" s="26" t="s">
        <v>27</v>
      </c>
      <c r="V60" s="26" t="s">
        <v>28</v>
      </c>
      <c r="W60" s="26" t="s">
        <v>29</v>
      </c>
      <c r="X60" s="26" t="s">
        <v>30</v>
      </c>
      <c r="Y60" s="26" t="s">
        <v>31</v>
      </c>
      <c r="Z60" s="26" t="s">
        <v>32</v>
      </c>
      <c r="AA60" s="26" t="s">
        <v>0</v>
      </c>
      <c r="AB60" s="26" t="s">
        <v>1</v>
      </c>
      <c r="AC60" s="26" t="s">
        <v>33</v>
      </c>
      <c r="AD60" s="26" t="s">
        <v>34</v>
      </c>
      <c r="AE60" s="26" t="s">
        <v>35</v>
      </c>
      <c r="AF60" s="28"/>
      <c r="AG60" s="23" t="s">
        <v>36</v>
      </c>
      <c r="AH60" s="23" t="s">
        <v>37</v>
      </c>
      <c r="AI60" s="29" t="s">
        <v>38</v>
      </c>
      <c r="AJ60" s="24"/>
      <c r="AK60" s="23" t="s">
        <v>40</v>
      </c>
      <c r="AL60" s="23" t="s">
        <v>41</v>
      </c>
      <c r="AM60" s="23" t="s">
        <v>39</v>
      </c>
      <c r="AN60" s="23" t="s">
        <v>42</v>
      </c>
      <c r="AO60" s="23" t="s">
        <v>43</v>
      </c>
      <c r="AP60" s="23" t="s">
        <v>44</v>
      </c>
      <c r="AQ60" s="24"/>
      <c r="AR60" s="30"/>
      <c r="AS60" s="23" t="s">
        <v>45</v>
      </c>
      <c r="AT60" s="23" t="s">
        <v>46</v>
      </c>
      <c r="AU60" s="24"/>
      <c r="AV60" s="31" t="s">
        <v>47</v>
      </c>
      <c r="AW60" s="31" t="s">
        <v>48</v>
      </c>
      <c r="AX60" s="31" t="s">
        <v>49</v>
      </c>
      <c r="AY60" s="24"/>
      <c r="AZ60" s="31" t="s">
        <v>50</v>
      </c>
      <c r="BA60" s="31" t="s">
        <v>51</v>
      </c>
      <c r="BB60" s="32" t="s">
        <v>52</v>
      </c>
    </row>
    <row r="61" spans="2:106" ht="15" thickTop="1" x14ac:dyDescent="0.35">
      <c r="B61" s="69">
        <v>1</v>
      </c>
      <c r="C61" s="34"/>
      <c r="D61" s="33"/>
      <c r="E61" s="34"/>
      <c r="F61" s="35"/>
      <c r="G61" s="34"/>
      <c r="H61" s="36"/>
      <c r="I61" s="37"/>
      <c r="J61" s="38"/>
      <c r="K61" s="34"/>
      <c r="L61" s="39"/>
      <c r="M61" s="37"/>
      <c r="N61" s="37"/>
      <c r="O61" s="38"/>
      <c r="P61" s="34"/>
      <c r="Q61" s="36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8"/>
      <c r="AE61" s="38"/>
      <c r="AF61" s="34"/>
      <c r="AG61" s="37"/>
      <c r="AH61" s="38"/>
      <c r="AI61" s="40"/>
      <c r="AJ61" s="34"/>
      <c r="AK61" s="36"/>
      <c r="AL61" s="37"/>
      <c r="AM61" s="37"/>
      <c r="AN61" s="38"/>
      <c r="AO61" s="38"/>
      <c r="AP61" s="38"/>
      <c r="AQ61" s="34"/>
      <c r="AR61" s="39"/>
      <c r="AS61" s="37"/>
      <c r="AT61" s="37"/>
      <c r="AU61" s="34"/>
      <c r="AV61" s="37"/>
      <c r="AW61" s="37"/>
      <c r="AX61" s="37"/>
      <c r="AY61" s="34"/>
      <c r="AZ61" s="37"/>
      <c r="BA61" s="37"/>
      <c r="BB61" s="41"/>
    </row>
    <row r="62" spans="2:106" x14ac:dyDescent="0.35">
      <c r="B62" s="70">
        <f>+B61+1</f>
        <v>2</v>
      </c>
      <c r="C62" s="43"/>
      <c r="D62" s="42"/>
      <c r="E62" s="43"/>
      <c r="F62" s="44"/>
      <c r="G62" s="43"/>
      <c r="H62" s="45"/>
      <c r="I62" s="46"/>
      <c r="J62" s="47"/>
      <c r="K62" s="43"/>
      <c r="L62" s="45"/>
      <c r="M62" s="46"/>
      <c r="N62" s="46"/>
      <c r="O62" s="47"/>
      <c r="P62" s="43"/>
      <c r="Q62" s="45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7"/>
      <c r="AE62" s="47"/>
      <c r="AF62" s="43"/>
      <c r="AG62" s="46"/>
      <c r="AH62" s="47"/>
      <c r="AI62" s="44"/>
      <c r="AJ62" s="43"/>
      <c r="AK62" s="45"/>
      <c r="AL62" s="46"/>
      <c r="AM62" s="46"/>
      <c r="AN62" s="47"/>
      <c r="AO62" s="47"/>
      <c r="AP62" s="47"/>
      <c r="AQ62" s="43"/>
      <c r="AR62" s="45"/>
      <c r="AS62" s="46"/>
      <c r="AT62" s="46"/>
      <c r="AU62" s="43"/>
      <c r="AV62" s="46"/>
      <c r="AW62" s="46"/>
      <c r="AX62" s="46"/>
      <c r="AY62" s="43"/>
      <c r="AZ62" s="46"/>
      <c r="BA62" s="46"/>
      <c r="BB62" s="48"/>
    </row>
    <row r="63" spans="2:106" x14ac:dyDescent="0.35">
      <c r="B63" s="70">
        <f t="shared" ref="B63:B70" si="16">+B62+1</f>
        <v>3</v>
      </c>
      <c r="C63" s="43"/>
      <c r="D63" s="42"/>
      <c r="E63" s="43"/>
      <c r="F63" s="35"/>
      <c r="G63" s="43"/>
      <c r="H63" s="49"/>
      <c r="I63" s="50"/>
      <c r="J63" s="51"/>
      <c r="K63" s="43"/>
      <c r="L63" s="45"/>
      <c r="M63" s="50"/>
      <c r="N63" s="50"/>
      <c r="O63" s="51"/>
      <c r="P63" s="43"/>
      <c r="Q63" s="49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1"/>
      <c r="AE63" s="51"/>
      <c r="AF63" s="43"/>
      <c r="AG63" s="50"/>
      <c r="AH63" s="51"/>
      <c r="AI63" s="44"/>
      <c r="AJ63" s="43"/>
      <c r="AK63" s="49"/>
      <c r="AL63" s="50"/>
      <c r="AM63" s="50"/>
      <c r="AN63" s="51"/>
      <c r="AO63" s="51"/>
      <c r="AP63" s="51"/>
      <c r="AQ63" s="43"/>
      <c r="AR63" s="45"/>
      <c r="AS63" s="50"/>
      <c r="AT63" s="50"/>
      <c r="AU63" s="43"/>
      <c r="AV63" s="50"/>
      <c r="AW63" s="50"/>
      <c r="AX63" s="50"/>
      <c r="AY63" s="43"/>
      <c r="AZ63" s="50"/>
      <c r="BA63" s="50"/>
      <c r="BB63" s="52"/>
    </row>
    <row r="64" spans="2:106" x14ac:dyDescent="0.35">
      <c r="B64" s="70">
        <f t="shared" si="16"/>
        <v>4</v>
      </c>
      <c r="C64" s="43"/>
      <c r="D64" s="42"/>
      <c r="E64" s="43"/>
      <c r="F64" s="44"/>
      <c r="G64" s="43"/>
      <c r="H64" s="45"/>
      <c r="I64" s="46"/>
      <c r="J64" s="47"/>
      <c r="K64" s="43"/>
      <c r="L64" s="45"/>
      <c r="M64" s="46"/>
      <c r="N64" s="46"/>
      <c r="O64" s="47"/>
      <c r="P64" s="43"/>
      <c r="Q64" s="45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7"/>
      <c r="AE64" s="47"/>
      <c r="AF64" s="43"/>
      <c r="AG64" s="46"/>
      <c r="AH64" s="47"/>
      <c r="AI64" s="44"/>
      <c r="AJ64" s="43"/>
      <c r="AK64" s="45"/>
      <c r="AL64" s="46"/>
      <c r="AM64" s="46"/>
      <c r="AN64" s="47"/>
      <c r="AO64" s="47"/>
      <c r="AP64" s="47"/>
      <c r="AQ64" s="43"/>
      <c r="AR64" s="45"/>
      <c r="AS64" s="46"/>
      <c r="AT64" s="46"/>
      <c r="AU64" s="43"/>
      <c r="AV64" s="46"/>
      <c r="AW64" s="46"/>
      <c r="AX64" s="46"/>
      <c r="AY64" s="43"/>
      <c r="AZ64" s="46"/>
      <c r="BA64" s="46"/>
      <c r="BB64" s="48"/>
    </row>
    <row r="65" spans="2:106" x14ac:dyDescent="0.35">
      <c r="B65" s="70">
        <f t="shared" si="16"/>
        <v>5</v>
      </c>
      <c r="C65" s="43"/>
      <c r="D65" s="42"/>
      <c r="E65" s="43"/>
      <c r="F65" s="35"/>
      <c r="G65" s="43"/>
      <c r="H65" s="49"/>
      <c r="I65" s="50"/>
      <c r="J65" s="51"/>
      <c r="K65" s="43"/>
      <c r="L65" s="45"/>
      <c r="M65" s="50"/>
      <c r="N65" s="50"/>
      <c r="O65" s="51"/>
      <c r="P65" s="43"/>
      <c r="Q65" s="49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1"/>
      <c r="AE65" s="51"/>
      <c r="AF65" s="43"/>
      <c r="AG65" s="50"/>
      <c r="AH65" s="51"/>
      <c r="AI65" s="44"/>
      <c r="AJ65" s="43"/>
      <c r="AK65" s="49"/>
      <c r="AL65" s="50"/>
      <c r="AM65" s="50"/>
      <c r="AN65" s="51"/>
      <c r="AO65" s="51"/>
      <c r="AP65" s="51"/>
      <c r="AQ65" s="43"/>
      <c r="AR65" s="45"/>
      <c r="AS65" s="50"/>
      <c r="AT65" s="50"/>
      <c r="AU65" s="43"/>
      <c r="AV65" s="50"/>
      <c r="AW65" s="50"/>
      <c r="AX65" s="50"/>
      <c r="AY65" s="43"/>
      <c r="AZ65" s="50"/>
      <c r="BA65" s="50"/>
      <c r="BB65" s="52"/>
    </row>
    <row r="66" spans="2:106" x14ac:dyDescent="0.35">
      <c r="B66" s="70">
        <f t="shared" si="16"/>
        <v>6</v>
      </c>
      <c r="C66" s="43"/>
      <c r="D66" s="42"/>
      <c r="E66" s="43"/>
      <c r="F66" s="44"/>
      <c r="G66" s="43"/>
      <c r="H66" s="45"/>
      <c r="I66" s="46"/>
      <c r="J66" s="47"/>
      <c r="K66" s="43"/>
      <c r="L66" s="45"/>
      <c r="M66" s="46"/>
      <c r="N66" s="46"/>
      <c r="O66" s="47"/>
      <c r="P66" s="43"/>
      <c r="Q66" s="45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7"/>
      <c r="AE66" s="47"/>
      <c r="AF66" s="43"/>
      <c r="AG66" s="46"/>
      <c r="AH66" s="47"/>
      <c r="AI66" s="44"/>
      <c r="AJ66" s="43"/>
      <c r="AK66" s="45"/>
      <c r="AL66" s="46"/>
      <c r="AM66" s="46"/>
      <c r="AN66" s="47"/>
      <c r="AO66" s="47"/>
      <c r="AP66" s="47"/>
      <c r="AQ66" s="43"/>
      <c r="AR66" s="45"/>
      <c r="AS66" s="46"/>
      <c r="AT66" s="46"/>
      <c r="AU66" s="43"/>
      <c r="AV66" s="46"/>
      <c r="AW66" s="46"/>
      <c r="AX66" s="46"/>
      <c r="AY66" s="43"/>
      <c r="AZ66" s="46"/>
      <c r="BA66" s="46"/>
      <c r="BB66" s="48"/>
    </row>
    <row r="67" spans="2:106" x14ac:dyDescent="0.35">
      <c r="B67" s="70">
        <f t="shared" si="16"/>
        <v>7</v>
      </c>
      <c r="C67" s="43"/>
      <c r="D67" s="42"/>
      <c r="E67" s="43"/>
      <c r="F67" s="35"/>
      <c r="G67" s="43"/>
      <c r="H67" s="49"/>
      <c r="I67" s="50"/>
      <c r="J67" s="51"/>
      <c r="K67" s="43"/>
      <c r="L67" s="45"/>
      <c r="M67" s="50"/>
      <c r="N67" s="50"/>
      <c r="O67" s="51"/>
      <c r="P67" s="43"/>
      <c r="Q67" s="49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1"/>
      <c r="AE67" s="51"/>
      <c r="AF67" s="43"/>
      <c r="AG67" s="50"/>
      <c r="AH67" s="51"/>
      <c r="AI67" s="44"/>
      <c r="AJ67" s="43"/>
      <c r="AK67" s="49"/>
      <c r="AL67" s="50"/>
      <c r="AM67" s="50"/>
      <c r="AN67" s="51"/>
      <c r="AO67" s="51"/>
      <c r="AP67" s="51"/>
      <c r="AQ67" s="43"/>
      <c r="AR67" s="45"/>
      <c r="AS67" s="50"/>
      <c r="AT67" s="50"/>
      <c r="AU67" s="43"/>
      <c r="AV67" s="50"/>
      <c r="AW67" s="50"/>
      <c r="AX67" s="50"/>
      <c r="AY67" s="43"/>
      <c r="AZ67" s="50"/>
      <c r="BA67" s="50"/>
      <c r="BB67" s="52"/>
    </row>
    <row r="68" spans="2:106" x14ac:dyDescent="0.35">
      <c r="B68" s="70">
        <f t="shared" si="16"/>
        <v>8</v>
      </c>
      <c r="C68" s="43"/>
      <c r="D68" s="42"/>
      <c r="E68" s="43"/>
      <c r="F68" s="44"/>
      <c r="G68" s="43"/>
      <c r="H68" s="45"/>
      <c r="I68" s="46"/>
      <c r="J68" s="47"/>
      <c r="K68" s="43"/>
      <c r="L68" s="45"/>
      <c r="M68" s="46"/>
      <c r="N68" s="46"/>
      <c r="O68" s="47"/>
      <c r="P68" s="43"/>
      <c r="Q68" s="45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7"/>
      <c r="AE68" s="47"/>
      <c r="AF68" s="43"/>
      <c r="AG68" s="46"/>
      <c r="AH68" s="47"/>
      <c r="AI68" s="44"/>
      <c r="AJ68" s="43"/>
      <c r="AK68" s="45"/>
      <c r="AL68" s="46"/>
      <c r="AM68" s="46"/>
      <c r="AN68" s="47"/>
      <c r="AO68" s="47"/>
      <c r="AP68" s="47"/>
      <c r="AQ68" s="43"/>
      <c r="AR68" s="45"/>
      <c r="AS68" s="46"/>
      <c r="AT68" s="46"/>
      <c r="AU68" s="43"/>
      <c r="AV68" s="46"/>
      <c r="AW68" s="46"/>
      <c r="AX68" s="46"/>
      <c r="AY68" s="43"/>
      <c r="AZ68" s="46"/>
      <c r="BA68" s="46"/>
      <c r="BB68" s="48"/>
    </row>
    <row r="69" spans="2:106" x14ac:dyDescent="0.35">
      <c r="B69" s="70">
        <f t="shared" si="16"/>
        <v>9</v>
      </c>
      <c r="C69" s="43"/>
      <c r="D69" s="42"/>
      <c r="E69" s="43"/>
      <c r="F69" s="35"/>
      <c r="G69" s="43"/>
      <c r="H69" s="49"/>
      <c r="I69" s="50"/>
      <c r="J69" s="51"/>
      <c r="K69" s="43"/>
      <c r="L69" s="45"/>
      <c r="M69" s="50"/>
      <c r="N69" s="50"/>
      <c r="O69" s="51"/>
      <c r="P69" s="43"/>
      <c r="Q69" s="49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1"/>
      <c r="AE69" s="51"/>
      <c r="AF69" s="43"/>
      <c r="AG69" s="50"/>
      <c r="AH69" s="51"/>
      <c r="AI69" s="44"/>
      <c r="AJ69" s="43"/>
      <c r="AK69" s="49"/>
      <c r="AL69" s="50"/>
      <c r="AM69" s="50"/>
      <c r="AN69" s="51"/>
      <c r="AO69" s="51"/>
      <c r="AP69" s="51"/>
      <c r="AQ69" s="43"/>
      <c r="AR69" s="45"/>
      <c r="AS69" s="50"/>
      <c r="AT69" s="50"/>
      <c r="AU69" s="43"/>
      <c r="AV69" s="50"/>
      <c r="AW69" s="50"/>
      <c r="AX69" s="50"/>
      <c r="AY69" s="43"/>
      <c r="AZ69" s="50"/>
      <c r="BA69" s="50"/>
      <c r="BB69" s="52"/>
    </row>
    <row r="70" spans="2:106" x14ac:dyDescent="0.35">
      <c r="B70" s="70">
        <f t="shared" si="16"/>
        <v>10</v>
      </c>
      <c r="C70" s="43"/>
      <c r="D70" s="42"/>
      <c r="E70" s="43"/>
      <c r="F70" s="44"/>
      <c r="G70" s="43"/>
      <c r="H70" s="45"/>
      <c r="I70" s="46"/>
      <c r="J70" s="47"/>
      <c r="K70" s="43"/>
      <c r="L70" s="45"/>
      <c r="M70" s="46"/>
      <c r="N70" s="46"/>
      <c r="O70" s="47"/>
      <c r="P70" s="43"/>
      <c r="Q70" s="53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5"/>
      <c r="AE70" s="55"/>
      <c r="AF70" s="43"/>
      <c r="AG70" s="46"/>
      <c r="AH70" s="47"/>
      <c r="AI70" s="44"/>
      <c r="AJ70" s="43"/>
      <c r="AK70" s="45"/>
      <c r="AL70" s="46"/>
      <c r="AM70" s="46"/>
      <c r="AN70" s="47"/>
      <c r="AO70" s="47"/>
      <c r="AP70" s="47"/>
      <c r="AQ70" s="43"/>
      <c r="AR70" s="45"/>
      <c r="AS70" s="46"/>
      <c r="AT70" s="46"/>
      <c r="AU70" s="43"/>
      <c r="AV70" s="46"/>
      <c r="AW70" s="46"/>
      <c r="AX70" s="46"/>
      <c r="AY70" s="43"/>
      <c r="AZ70" s="46"/>
      <c r="BA70" s="46"/>
      <c r="BB70" s="48"/>
    </row>
    <row r="71" spans="2:106" x14ac:dyDescent="0.35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96"/>
      <c r="BA71" s="96"/>
      <c r="BB71" s="96"/>
    </row>
    <row r="72" spans="2:106" s="71" customFormat="1" x14ac:dyDescent="0.35">
      <c r="B72" s="13"/>
      <c r="C72" s="13"/>
      <c r="D72" s="3"/>
      <c r="E72" s="13"/>
      <c r="F72" s="13"/>
      <c r="G72" s="2"/>
      <c r="H72" s="56">
        <f>SUM(H61:H70)</f>
        <v>0</v>
      </c>
      <c r="I72" s="2">
        <f>SUM(I61:I70)</f>
        <v>0</v>
      </c>
      <c r="J72" s="2">
        <f>SUM(J61:J70)</f>
        <v>0</v>
      </c>
      <c r="K72" s="2"/>
      <c r="L72" s="2"/>
      <c r="M72" s="2">
        <f>SUM(M61:M70)</f>
        <v>0</v>
      </c>
      <c r="N72" s="2">
        <f>SUM(N61:N70)</f>
        <v>0</v>
      </c>
      <c r="O72" s="2">
        <f>SUM(O61:O70)</f>
        <v>0</v>
      </c>
      <c r="P72" s="2"/>
      <c r="Q72" s="2">
        <f t="shared" ref="Q72:AE72" si="17">SUM(Q61:Q70)</f>
        <v>0</v>
      </c>
      <c r="R72" s="2">
        <f t="shared" si="17"/>
        <v>0</v>
      </c>
      <c r="S72" s="2">
        <f t="shared" si="17"/>
        <v>0</v>
      </c>
      <c r="T72" s="2">
        <f t="shared" si="17"/>
        <v>0</v>
      </c>
      <c r="U72" s="2">
        <f t="shared" si="17"/>
        <v>0</v>
      </c>
      <c r="V72" s="2">
        <f t="shared" si="17"/>
        <v>0</v>
      </c>
      <c r="W72" s="2">
        <f t="shared" si="17"/>
        <v>0</v>
      </c>
      <c r="X72" s="2">
        <f t="shared" si="17"/>
        <v>0</v>
      </c>
      <c r="Y72" s="2">
        <f t="shared" si="17"/>
        <v>0</v>
      </c>
      <c r="Z72" s="2">
        <f t="shared" si="17"/>
        <v>0</v>
      </c>
      <c r="AA72" s="2">
        <f t="shared" si="17"/>
        <v>0</v>
      </c>
      <c r="AB72" s="2">
        <f t="shared" si="17"/>
        <v>0</v>
      </c>
      <c r="AC72" s="2">
        <f t="shared" si="17"/>
        <v>0</v>
      </c>
      <c r="AD72" s="2">
        <f t="shared" si="17"/>
        <v>0</v>
      </c>
      <c r="AE72" s="2">
        <f t="shared" si="17"/>
        <v>0</v>
      </c>
      <c r="AF72" s="2"/>
      <c r="AG72" s="2">
        <f>SUM(AG61:AG70)</f>
        <v>0</v>
      </c>
      <c r="AH72" s="2">
        <f>SUM(AH61:AH70)</f>
        <v>0</v>
      </c>
      <c r="AI72" s="4">
        <v>54</v>
      </c>
      <c r="AJ72" s="2">
        <f t="shared" ref="AJ72:BB72" si="18">SUM(AJ61:AJ70)</f>
        <v>0</v>
      </c>
      <c r="AK72" s="2">
        <f t="shared" si="18"/>
        <v>0</v>
      </c>
      <c r="AL72" s="2">
        <f t="shared" si="18"/>
        <v>0</v>
      </c>
      <c r="AM72" s="2">
        <f t="shared" si="18"/>
        <v>0</v>
      </c>
      <c r="AN72" s="2">
        <f t="shared" si="18"/>
        <v>0</v>
      </c>
      <c r="AO72" s="2">
        <f t="shared" si="18"/>
        <v>0</v>
      </c>
      <c r="AP72" s="2">
        <f t="shared" si="18"/>
        <v>0</v>
      </c>
      <c r="AQ72" s="2">
        <f t="shared" si="18"/>
        <v>0</v>
      </c>
      <c r="AR72" s="2">
        <f t="shared" si="18"/>
        <v>0</v>
      </c>
      <c r="AS72" s="2">
        <f t="shared" si="18"/>
        <v>0</v>
      </c>
      <c r="AT72" s="2">
        <f t="shared" si="18"/>
        <v>0</v>
      </c>
      <c r="AU72" s="2">
        <f t="shared" si="18"/>
        <v>0</v>
      </c>
      <c r="AV72" s="2">
        <f t="shared" si="18"/>
        <v>0</v>
      </c>
      <c r="AW72" s="2">
        <f t="shared" si="18"/>
        <v>0</v>
      </c>
      <c r="AX72" s="2">
        <f t="shared" si="18"/>
        <v>0</v>
      </c>
      <c r="AY72" s="2">
        <f t="shared" si="18"/>
        <v>0</v>
      </c>
      <c r="AZ72" s="2">
        <f t="shared" si="18"/>
        <v>0</v>
      </c>
      <c r="BA72" s="2">
        <f t="shared" si="18"/>
        <v>0</v>
      </c>
      <c r="BB72" s="2">
        <f t="shared" si="18"/>
        <v>0</v>
      </c>
      <c r="BC72" s="2"/>
      <c r="BD72" s="2"/>
      <c r="BE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4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</row>
    <row r="73" spans="2:106" s="71" customFormat="1" x14ac:dyDescent="0.35">
      <c r="B73" s="57"/>
      <c r="C73" s="57"/>
      <c r="D73" s="58"/>
      <c r="E73" s="57"/>
      <c r="F73" s="57"/>
      <c r="G73" s="58"/>
      <c r="H73" s="59">
        <f>SUBTOTAL(9,M61:M70)</f>
        <v>0</v>
      </c>
      <c r="I73" s="58">
        <f>+I72*0.0112359550561798</f>
        <v>0</v>
      </c>
      <c r="J73" s="58">
        <f>+J72*0.0112359550561798</f>
        <v>0</v>
      </c>
      <c r="K73" s="58"/>
      <c r="L73" s="60"/>
      <c r="M73" s="60">
        <f>+M72*100/79</f>
        <v>0</v>
      </c>
      <c r="N73" s="60">
        <f t="shared" ref="N73:O73" si="19">+N72*100/79</f>
        <v>0</v>
      </c>
      <c r="O73" s="60">
        <f t="shared" si="19"/>
        <v>0</v>
      </c>
      <c r="P73" s="60"/>
      <c r="Q73" s="60">
        <f>+Q72*100/59</f>
        <v>0</v>
      </c>
      <c r="R73" s="60">
        <f t="shared" ref="R73:AD73" si="20">+R72*100/59</f>
        <v>0</v>
      </c>
      <c r="S73" s="60">
        <f t="shared" si="20"/>
        <v>0</v>
      </c>
      <c r="T73" s="60">
        <f t="shared" si="20"/>
        <v>0</v>
      </c>
      <c r="U73" s="60">
        <f t="shared" si="20"/>
        <v>0</v>
      </c>
      <c r="V73" s="60">
        <f t="shared" si="20"/>
        <v>0</v>
      </c>
      <c r="W73" s="60">
        <f t="shared" si="20"/>
        <v>0</v>
      </c>
      <c r="X73" s="60">
        <f t="shared" si="20"/>
        <v>0</v>
      </c>
      <c r="Y73" s="60">
        <f t="shared" si="20"/>
        <v>0</v>
      </c>
      <c r="Z73" s="60">
        <f t="shared" si="20"/>
        <v>0</v>
      </c>
      <c r="AA73" s="60">
        <f t="shared" si="20"/>
        <v>0</v>
      </c>
      <c r="AB73" s="60">
        <f t="shared" si="20"/>
        <v>0</v>
      </c>
      <c r="AC73" s="60">
        <f t="shared" si="20"/>
        <v>0</v>
      </c>
      <c r="AD73" s="60">
        <f t="shared" si="20"/>
        <v>0</v>
      </c>
      <c r="AE73" s="60"/>
      <c r="AF73" s="60"/>
      <c r="AG73" s="59">
        <f>+AG72*100/79</f>
        <v>0</v>
      </c>
      <c r="AH73" s="59">
        <f>+AH72*100/79</f>
        <v>0</v>
      </c>
      <c r="AI73" s="61"/>
      <c r="AJ73" s="58"/>
      <c r="AK73" s="59">
        <f>+AK72*100/28</f>
        <v>0</v>
      </c>
      <c r="AL73" s="59">
        <f t="shared" ref="AL73:AP73" si="21">+AL72*100/28</f>
        <v>0</v>
      </c>
      <c r="AM73" s="59">
        <f t="shared" si="21"/>
        <v>0</v>
      </c>
      <c r="AN73" s="59">
        <f t="shared" si="21"/>
        <v>0</v>
      </c>
      <c r="AO73" s="59">
        <f t="shared" si="21"/>
        <v>0</v>
      </c>
      <c r="AP73" s="59">
        <f t="shared" si="21"/>
        <v>0</v>
      </c>
      <c r="AQ73" s="58"/>
      <c r="AR73" s="58"/>
      <c r="AS73" s="59">
        <f>+AS72*1.26582278481013</f>
        <v>0</v>
      </c>
      <c r="AT73" s="59">
        <f>+AT72*1.26582278481013</f>
        <v>0</v>
      </c>
      <c r="AU73" s="58"/>
      <c r="AV73" s="59">
        <f>+AV72*2.04081632653061</f>
        <v>0</v>
      </c>
      <c r="AW73" s="59">
        <f t="shared" ref="AW73:AY73" si="22">+AW72*2.04081632653061</f>
        <v>0</v>
      </c>
      <c r="AX73" s="59">
        <f t="shared" si="22"/>
        <v>0</v>
      </c>
      <c r="AY73" s="59">
        <f t="shared" si="22"/>
        <v>0</v>
      </c>
      <c r="AZ73" s="59">
        <f>+AZ72*3.2258064516129</f>
        <v>0</v>
      </c>
      <c r="BA73" s="59">
        <f t="shared" ref="BA73:BB73" si="23">+BA72*3.2258064516129</f>
        <v>0</v>
      </c>
      <c r="BB73" s="59">
        <f t="shared" si="23"/>
        <v>0</v>
      </c>
      <c r="BC73" s="2"/>
      <c r="BD73" s="2"/>
      <c r="BE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4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</row>
    <row r="74" spans="2:106" s="71" customFormat="1" x14ac:dyDescent="0.35">
      <c r="B74" s="13"/>
      <c r="C74" s="13"/>
      <c r="D74" s="3"/>
      <c r="E74" s="13"/>
      <c r="F74" s="13"/>
      <c r="G74" s="2"/>
      <c r="H74" s="56"/>
      <c r="I74" s="101">
        <f>SUM(I72:J72)</f>
        <v>0</v>
      </c>
      <c r="J74" s="101"/>
      <c r="K74" s="2"/>
      <c r="L74" s="2"/>
      <c r="M74" s="101">
        <f>SUM(M72:O72)</f>
        <v>0</v>
      </c>
      <c r="N74" s="101"/>
      <c r="O74" s="101"/>
      <c r="P74" s="2"/>
      <c r="Q74" s="101">
        <f>SUM(Q72:AE72)</f>
        <v>0</v>
      </c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2"/>
      <c r="AF74" s="2"/>
      <c r="AG74" s="101">
        <f>SUM(AG72:AH72)</f>
        <v>0</v>
      </c>
      <c r="AH74" s="101"/>
      <c r="AI74" s="4">
        <f>SUM(AJ74:AP74)</f>
        <v>0</v>
      </c>
      <c r="AJ74" s="2"/>
      <c r="AK74" s="101">
        <f>SUM(AK72:AP72)</f>
        <v>0</v>
      </c>
      <c r="AL74" s="101"/>
      <c r="AM74" s="101"/>
      <c r="AN74" s="101"/>
      <c r="AO74" s="101"/>
      <c r="AP74" s="101"/>
      <c r="AQ74" s="2"/>
      <c r="AR74" s="2"/>
      <c r="AS74" s="101">
        <f>SUM(AS72:AT72)</f>
        <v>0</v>
      </c>
      <c r="AT74" s="101"/>
      <c r="AU74" s="2"/>
      <c r="AV74" s="101">
        <f>SUM(AV72:AX72)</f>
        <v>0</v>
      </c>
      <c r="AW74" s="101"/>
      <c r="AX74" s="101"/>
      <c r="AY74" s="63"/>
      <c r="AZ74" s="101">
        <f>SUM(AZ72:BB72)</f>
        <v>0</v>
      </c>
      <c r="BA74" s="101"/>
      <c r="BB74" s="101"/>
      <c r="BC74" s="2"/>
      <c r="BD74" s="2"/>
      <c r="BE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4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</row>
    <row r="75" spans="2:106" s="71" customFormat="1" x14ac:dyDescent="0.35">
      <c r="B75" s="13"/>
      <c r="C75" s="13"/>
      <c r="D75" s="3"/>
      <c r="E75" s="13"/>
      <c r="F75" s="13"/>
      <c r="G75" s="2"/>
      <c r="H75" s="2"/>
      <c r="I75" s="104">
        <f>+I73+J73</f>
        <v>0</v>
      </c>
      <c r="J75" s="10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4"/>
      <c r="AJ75" s="72"/>
      <c r="AK75" s="107">
        <f>+AK74*1.12359550561798</f>
        <v>0</v>
      </c>
      <c r="AL75" s="107"/>
      <c r="AM75" s="107"/>
      <c r="AN75" s="107"/>
      <c r="AO75" s="107"/>
      <c r="AP75" s="107"/>
      <c r="AQ75" s="2"/>
      <c r="AR75" s="2"/>
      <c r="AS75" s="2"/>
      <c r="AT75" s="2"/>
      <c r="AU75" s="2"/>
      <c r="AV75" s="107">
        <f>+AV74*100/80</f>
        <v>0</v>
      </c>
      <c r="AW75" s="107"/>
      <c r="AX75" s="107"/>
      <c r="AY75" s="65"/>
      <c r="AZ75" s="107">
        <f>+AZ74*100/80</f>
        <v>0</v>
      </c>
      <c r="BA75" s="107"/>
      <c r="BB75" s="107"/>
      <c r="BC75" s="2"/>
      <c r="BD75" s="2"/>
      <c r="BE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4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</row>
    <row r="76" spans="2:106" s="71" customFormat="1" x14ac:dyDescent="0.35">
      <c r="B76" s="2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4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4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</row>
    <row r="77" spans="2:106" s="71" customFormat="1" x14ac:dyDescent="0.35">
      <c r="B77" s="2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4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4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</row>
    <row r="78" spans="2:106" s="71" customFormat="1" x14ac:dyDescent="0.35">
      <c r="B78" s="2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4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4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</row>
    <row r="79" spans="2:106" s="71" customFormat="1" x14ac:dyDescent="0.35"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4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4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</row>
    <row r="80" spans="2:106" s="71" customFormat="1" x14ac:dyDescent="0.35"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4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4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</row>
    <row r="81" spans="2:106" s="71" customFormat="1" x14ac:dyDescent="0.35"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4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4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</row>
    <row r="82" spans="2:106" s="71" customFormat="1" x14ac:dyDescent="0.35"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4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4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</row>
    <row r="83" spans="2:106" s="71" customFormat="1" x14ac:dyDescent="0.35"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4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4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</row>
    <row r="84" spans="2:106" s="71" customFormat="1" x14ac:dyDescent="0.35"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4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4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</row>
    <row r="85" spans="2:106" s="71" customFormat="1" x14ac:dyDescent="0.35"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4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4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</row>
    <row r="86" spans="2:106" s="71" customFormat="1" x14ac:dyDescent="0.35"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4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4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</row>
    <row r="87" spans="2:106" s="71" customFormat="1" x14ac:dyDescent="0.35"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4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4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</row>
    <row r="88" spans="2:106" s="71" customFormat="1" x14ac:dyDescent="0.35"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4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4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</row>
    <row r="89" spans="2:106" s="71" customFormat="1" x14ac:dyDescent="0.35"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4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4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</row>
    <row r="90" spans="2:106" s="71" customFormat="1" x14ac:dyDescent="0.35"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4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4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</row>
    <row r="91" spans="2:106" s="71" customFormat="1" x14ac:dyDescent="0.35"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4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4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</row>
    <row r="92" spans="2:106" s="71" customFormat="1" x14ac:dyDescent="0.35"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4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4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</row>
    <row r="93" spans="2:106" s="71" customFormat="1" x14ac:dyDescent="0.35"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4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4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</row>
    <row r="94" spans="2:106" s="71" customFormat="1" x14ac:dyDescent="0.35"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4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4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</row>
    <row r="95" spans="2:106" s="71" customFormat="1" x14ac:dyDescent="0.35"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4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4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</row>
    <row r="96" spans="2:106" s="71" customFormat="1" x14ac:dyDescent="0.35"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4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4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</row>
    <row r="97" spans="2:106" s="71" customFormat="1" x14ac:dyDescent="0.35"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4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4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</row>
    <row r="98" spans="2:106" s="71" customFormat="1" x14ac:dyDescent="0.35"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4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4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</row>
    <row r="99" spans="2:106" s="71" customFormat="1" x14ac:dyDescent="0.35"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4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4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</row>
    <row r="100" spans="2:106" s="71" customFormat="1" x14ac:dyDescent="0.35"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4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4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</row>
    <row r="101" spans="2:106" s="71" customFormat="1" x14ac:dyDescent="0.35"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4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4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</row>
    <row r="102" spans="2:106" s="71" customFormat="1" x14ac:dyDescent="0.35"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4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4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</row>
    <row r="103" spans="2:106" s="71" customFormat="1" x14ac:dyDescent="0.35"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4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4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</row>
    <row r="104" spans="2:106" s="71" customFormat="1" x14ac:dyDescent="0.35"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4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4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</row>
    <row r="105" spans="2:106" s="71" customFormat="1" x14ac:dyDescent="0.35"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4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4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</row>
    <row r="106" spans="2:106" s="71" customFormat="1" x14ac:dyDescent="0.35"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4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4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</row>
    <row r="107" spans="2:106" s="71" customFormat="1" x14ac:dyDescent="0.35"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4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4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</row>
    <row r="108" spans="2:106" s="71" customFormat="1" x14ac:dyDescent="0.35"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4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4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</row>
    <row r="109" spans="2:106" s="71" customFormat="1" x14ac:dyDescent="0.35"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4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4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</row>
    <row r="110" spans="2:106" s="71" customFormat="1" x14ac:dyDescent="0.35"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4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4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</row>
    <row r="111" spans="2:106" s="71" customFormat="1" x14ac:dyDescent="0.35"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4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4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</row>
    <row r="112" spans="2:106" s="71" customFormat="1" x14ac:dyDescent="0.35"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4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4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</row>
    <row r="113" spans="2:106" s="71" customFormat="1" x14ac:dyDescent="0.35"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4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4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</row>
    <row r="114" spans="2:106" s="71" customFormat="1" x14ac:dyDescent="0.35"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4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4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</row>
    <row r="115" spans="2:106" s="71" customFormat="1" x14ac:dyDescent="0.35"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4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4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</row>
    <row r="116" spans="2:106" s="71" customFormat="1" x14ac:dyDescent="0.35"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4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4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</row>
    <row r="117" spans="2:106" s="71" customFormat="1" x14ac:dyDescent="0.35"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4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4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</row>
    <row r="118" spans="2:106" s="71" customFormat="1" x14ac:dyDescent="0.35"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4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4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</row>
    <row r="119" spans="2:106" s="71" customFormat="1" x14ac:dyDescent="0.35"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4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4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</row>
    <row r="120" spans="2:106" s="71" customFormat="1" x14ac:dyDescent="0.35"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4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4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</row>
    <row r="121" spans="2:106" s="71" customFormat="1" x14ac:dyDescent="0.35"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4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4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</row>
    <row r="122" spans="2:106" s="71" customFormat="1" x14ac:dyDescent="0.35"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4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4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</row>
    <row r="123" spans="2:106" s="71" customFormat="1" x14ac:dyDescent="0.35"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4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4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</row>
    <row r="124" spans="2:106" s="71" customFormat="1" x14ac:dyDescent="0.35"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4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4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</row>
    <row r="125" spans="2:106" s="71" customFormat="1" x14ac:dyDescent="0.35"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4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4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</row>
    <row r="126" spans="2:106" s="71" customFormat="1" x14ac:dyDescent="0.35"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4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4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</row>
    <row r="127" spans="2:106" s="71" customFormat="1" x14ac:dyDescent="0.35"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4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4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</row>
    <row r="128" spans="2:106" s="71" customFormat="1" x14ac:dyDescent="0.35"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4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4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</row>
    <row r="129" spans="2:106" s="71" customFormat="1" x14ac:dyDescent="0.35"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4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4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</row>
    <row r="130" spans="2:106" s="71" customFormat="1" x14ac:dyDescent="0.35"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4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4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</row>
    <row r="131" spans="2:106" s="71" customFormat="1" x14ac:dyDescent="0.35"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4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4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</row>
    <row r="132" spans="2:106" s="71" customFormat="1" x14ac:dyDescent="0.35"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4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4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</row>
    <row r="133" spans="2:106" s="71" customFormat="1" x14ac:dyDescent="0.35"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4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4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</row>
    <row r="134" spans="2:106" s="71" customFormat="1" x14ac:dyDescent="0.35"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4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4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</row>
    <row r="135" spans="2:106" s="71" customFormat="1" x14ac:dyDescent="0.35"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4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4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</row>
    <row r="136" spans="2:106" s="71" customFormat="1" x14ac:dyDescent="0.35"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4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4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</row>
    <row r="137" spans="2:106" s="71" customFormat="1" x14ac:dyDescent="0.35"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4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4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</row>
    <row r="138" spans="2:106" s="71" customFormat="1" x14ac:dyDescent="0.35"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4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4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</row>
    <row r="139" spans="2:106" s="71" customFormat="1" x14ac:dyDescent="0.35"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4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4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</row>
    <row r="140" spans="2:106" s="71" customFormat="1" x14ac:dyDescent="0.35"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4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4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</row>
    <row r="141" spans="2:106" s="71" customFormat="1" x14ac:dyDescent="0.35"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4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4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</row>
    <row r="142" spans="2:106" s="71" customFormat="1" x14ac:dyDescent="0.35"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4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4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</row>
    <row r="143" spans="2:106" s="71" customFormat="1" x14ac:dyDescent="0.35">
      <c r="B143" s="2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4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4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</row>
    <row r="144" spans="2:106" s="71" customFormat="1" x14ac:dyDescent="0.35">
      <c r="B144" s="2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4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4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</row>
    <row r="145" spans="2:106" s="71" customFormat="1" x14ac:dyDescent="0.35">
      <c r="B145" s="2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4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4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</row>
    <row r="146" spans="2:106" s="71" customFormat="1" x14ac:dyDescent="0.35">
      <c r="B146" s="2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4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4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</row>
    <row r="147" spans="2:106" s="71" customFormat="1" x14ac:dyDescent="0.35">
      <c r="B147" s="2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4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4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</row>
    <row r="148" spans="2:106" s="71" customFormat="1" x14ac:dyDescent="0.35">
      <c r="B148" s="2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4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4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</row>
    <row r="149" spans="2:106" s="71" customFormat="1" x14ac:dyDescent="0.35">
      <c r="B149" s="2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4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4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</row>
    <row r="150" spans="2:106" s="71" customFormat="1" x14ac:dyDescent="0.35">
      <c r="B150" s="2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4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4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</row>
    <row r="151" spans="2:106" s="71" customFormat="1" x14ac:dyDescent="0.35">
      <c r="B151" s="2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4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4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</row>
    <row r="152" spans="2:106" s="71" customFormat="1" x14ac:dyDescent="0.35">
      <c r="B152" s="2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4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4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</row>
    <row r="153" spans="2:106" s="71" customFormat="1" x14ac:dyDescent="0.35">
      <c r="B153" s="2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4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4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</row>
    <row r="154" spans="2:106" s="71" customFormat="1" x14ac:dyDescent="0.35">
      <c r="B154" s="2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4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4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</row>
    <row r="155" spans="2:106" s="71" customFormat="1" x14ac:dyDescent="0.35">
      <c r="B155" s="2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4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4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</row>
    <row r="156" spans="2:106" s="71" customFormat="1" x14ac:dyDescent="0.35">
      <c r="B156" s="2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4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4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</row>
    <row r="157" spans="2:106" s="71" customFormat="1" x14ac:dyDescent="0.35">
      <c r="B157" s="2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4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4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</row>
    <row r="158" spans="2:106" s="71" customFormat="1" x14ac:dyDescent="0.35">
      <c r="B158" s="2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4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4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</row>
    <row r="159" spans="2:106" s="71" customFormat="1" x14ac:dyDescent="0.35">
      <c r="B159" s="2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4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4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</row>
    <row r="160" spans="2:106" s="71" customFormat="1" x14ac:dyDescent="0.35">
      <c r="B160" s="2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4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4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</row>
    <row r="161" spans="2:106" s="71" customFormat="1" x14ac:dyDescent="0.35">
      <c r="B161" s="2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4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4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</row>
    <row r="162" spans="2:106" s="71" customFormat="1" x14ac:dyDescent="0.35">
      <c r="B162" s="2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4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4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</row>
    <row r="163" spans="2:106" s="71" customFormat="1" x14ac:dyDescent="0.35">
      <c r="B163" s="2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4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4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</row>
    <row r="164" spans="2:106" s="71" customFormat="1" x14ac:dyDescent="0.35">
      <c r="B164" s="2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4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4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</row>
    <row r="165" spans="2:106" s="71" customFormat="1" x14ac:dyDescent="0.35">
      <c r="B165" s="2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4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4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</row>
    <row r="166" spans="2:106" s="71" customFormat="1" x14ac:dyDescent="0.35">
      <c r="B166" s="2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4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4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</row>
    <row r="167" spans="2:106" s="71" customFormat="1" x14ac:dyDescent="0.35">
      <c r="B167" s="2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4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4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</row>
    <row r="168" spans="2:106" s="71" customFormat="1" x14ac:dyDescent="0.35">
      <c r="B168" s="2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4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4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</row>
    <row r="169" spans="2:106" s="71" customFormat="1" x14ac:dyDescent="0.35">
      <c r="B169" s="2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4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4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</row>
    <row r="170" spans="2:106" s="71" customFormat="1" x14ac:dyDescent="0.35">
      <c r="B170" s="2"/>
      <c r="C170" s="2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4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4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</row>
    <row r="171" spans="2:106" s="71" customFormat="1" x14ac:dyDescent="0.35">
      <c r="B171" s="2"/>
      <c r="C171" s="2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4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4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</row>
    <row r="172" spans="2:106" s="71" customFormat="1" x14ac:dyDescent="0.35">
      <c r="B172" s="2"/>
      <c r="C172" s="2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4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4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</row>
    <row r="173" spans="2:106" s="71" customFormat="1" x14ac:dyDescent="0.35">
      <c r="B173" s="2"/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4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4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</row>
    <row r="174" spans="2:106" s="71" customFormat="1" x14ac:dyDescent="0.35">
      <c r="B174" s="2"/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4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4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</row>
    <row r="175" spans="2:106" s="71" customFormat="1" x14ac:dyDescent="0.35">
      <c r="B175" s="2"/>
      <c r="C175" s="2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4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4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</row>
    <row r="176" spans="2:106" s="71" customFormat="1" x14ac:dyDescent="0.35">
      <c r="B176" s="2"/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4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4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</row>
    <row r="177" spans="2:106" s="71" customFormat="1" x14ac:dyDescent="0.35">
      <c r="B177" s="2"/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4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4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</row>
    <row r="178" spans="2:106" s="71" customFormat="1" x14ac:dyDescent="0.35">
      <c r="B178" s="2"/>
      <c r="C178" s="2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4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4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</row>
    <row r="179" spans="2:106" s="71" customFormat="1" x14ac:dyDescent="0.35">
      <c r="B179" s="2"/>
      <c r="C179" s="2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4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4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</row>
    <row r="180" spans="2:106" s="71" customFormat="1" x14ac:dyDescent="0.35">
      <c r="B180" s="2"/>
      <c r="C180" s="2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4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4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</row>
    <row r="181" spans="2:106" s="71" customFormat="1" x14ac:dyDescent="0.35">
      <c r="B181" s="2"/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4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4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</row>
    <row r="182" spans="2:106" s="71" customFormat="1" x14ac:dyDescent="0.35">
      <c r="B182" s="2"/>
      <c r="C182" s="2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4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4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</row>
    <row r="183" spans="2:106" s="71" customFormat="1" x14ac:dyDescent="0.35">
      <c r="B183" s="2"/>
      <c r="C183" s="2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4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4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</row>
    <row r="184" spans="2:106" s="71" customFormat="1" x14ac:dyDescent="0.35">
      <c r="B184" s="2"/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4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4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</row>
    <row r="185" spans="2:106" s="71" customFormat="1" x14ac:dyDescent="0.35">
      <c r="B185" s="2"/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4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4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</row>
    <row r="186" spans="2:106" s="71" customFormat="1" x14ac:dyDescent="0.35">
      <c r="B186" s="2"/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4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4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</row>
    <row r="187" spans="2:106" s="71" customFormat="1" x14ac:dyDescent="0.35">
      <c r="B187" s="2"/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4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4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</row>
    <row r="188" spans="2:106" s="71" customFormat="1" x14ac:dyDescent="0.35">
      <c r="B188" s="2"/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4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4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</row>
    <row r="189" spans="2:106" s="71" customFormat="1" x14ac:dyDescent="0.35">
      <c r="B189" s="2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4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4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</row>
    <row r="190" spans="2:106" s="71" customFormat="1" x14ac:dyDescent="0.35">
      <c r="B190" s="2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4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4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</row>
    <row r="191" spans="2:106" s="71" customFormat="1" x14ac:dyDescent="0.35">
      <c r="B191" s="2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4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4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</row>
    <row r="192" spans="2:106" s="71" customFormat="1" x14ac:dyDescent="0.35">
      <c r="B192" s="2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4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4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</row>
    <row r="193" spans="2:106" s="71" customFormat="1" x14ac:dyDescent="0.35">
      <c r="B193" s="2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4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4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</row>
    <row r="194" spans="2:106" s="71" customFormat="1" x14ac:dyDescent="0.35">
      <c r="B194" s="2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4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4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</row>
    <row r="195" spans="2:106" s="71" customFormat="1" x14ac:dyDescent="0.35">
      <c r="B195" s="2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4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4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</row>
    <row r="196" spans="2:106" s="71" customFormat="1" x14ac:dyDescent="0.35">
      <c r="B196" s="2"/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4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4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</row>
    <row r="197" spans="2:106" s="71" customFormat="1" x14ac:dyDescent="0.35">
      <c r="B197" s="2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4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4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</row>
    <row r="198" spans="2:106" s="71" customFormat="1" x14ac:dyDescent="0.35">
      <c r="B198" s="2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4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4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</row>
    <row r="199" spans="2:106" s="71" customFormat="1" x14ac:dyDescent="0.35">
      <c r="B199" s="2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4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4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</row>
    <row r="200" spans="2:106" s="71" customFormat="1" x14ac:dyDescent="0.35">
      <c r="B200" s="2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4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4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</row>
    <row r="201" spans="2:106" s="71" customFormat="1" x14ac:dyDescent="0.35">
      <c r="B201" s="2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4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4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</row>
    <row r="202" spans="2:106" s="71" customFormat="1" x14ac:dyDescent="0.35">
      <c r="B202" s="2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4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4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</row>
    <row r="203" spans="2:106" s="71" customFormat="1" x14ac:dyDescent="0.35">
      <c r="B203" s="2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4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4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</row>
    <row r="204" spans="2:106" s="71" customFormat="1" x14ac:dyDescent="0.35">
      <c r="B204" s="2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4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4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</row>
    <row r="205" spans="2:106" s="71" customFormat="1" x14ac:dyDescent="0.35">
      <c r="B205" s="2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4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4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</row>
    <row r="206" spans="2:106" s="71" customFormat="1" x14ac:dyDescent="0.35">
      <c r="B206" s="2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4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4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</row>
    <row r="207" spans="2:106" s="71" customFormat="1" x14ac:dyDescent="0.35">
      <c r="B207" s="2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4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4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</row>
    <row r="208" spans="2:106" s="71" customFormat="1" x14ac:dyDescent="0.35">
      <c r="B208" s="2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4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4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</row>
    <row r="209" spans="2:106" s="71" customFormat="1" x14ac:dyDescent="0.35">
      <c r="B209" s="2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4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4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</row>
    <row r="210" spans="2:106" s="71" customFormat="1" x14ac:dyDescent="0.35">
      <c r="B210" s="2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4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4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</row>
    <row r="211" spans="2:106" s="71" customFormat="1" x14ac:dyDescent="0.35">
      <c r="B211" s="2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4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4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</row>
    <row r="212" spans="2:106" s="71" customFormat="1" x14ac:dyDescent="0.35">
      <c r="B212" s="2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4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4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</row>
    <row r="213" spans="2:106" s="71" customFormat="1" x14ac:dyDescent="0.35">
      <c r="B213" s="2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4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4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</row>
    <row r="214" spans="2:106" s="71" customFormat="1" x14ac:dyDescent="0.35">
      <c r="B214" s="2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4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4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</row>
    <row r="215" spans="2:106" s="71" customFormat="1" x14ac:dyDescent="0.35">
      <c r="B215" s="2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4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4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</row>
    <row r="216" spans="2:106" s="71" customFormat="1" x14ac:dyDescent="0.35">
      <c r="B216" s="2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4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4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</row>
    <row r="217" spans="2:106" s="71" customFormat="1" x14ac:dyDescent="0.35">
      <c r="B217" s="2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4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4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</row>
    <row r="218" spans="2:106" s="71" customFormat="1" x14ac:dyDescent="0.35">
      <c r="B218" s="2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4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4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</row>
    <row r="219" spans="2:106" s="71" customFormat="1" x14ac:dyDescent="0.35">
      <c r="B219" s="2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4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4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</row>
    <row r="220" spans="2:106" s="71" customFormat="1" x14ac:dyDescent="0.35">
      <c r="B220" s="2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4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4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</row>
    <row r="221" spans="2:106" s="71" customFormat="1" x14ac:dyDescent="0.35">
      <c r="B221" s="2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4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4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</row>
    <row r="222" spans="2:106" s="71" customFormat="1" x14ac:dyDescent="0.35">
      <c r="B222" s="2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4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4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</row>
    <row r="223" spans="2:106" s="71" customFormat="1" x14ac:dyDescent="0.35">
      <c r="B223" s="2"/>
      <c r="C223" s="2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4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4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</row>
    <row r="224" spans="2:106" s="71" customFormat="1" x14ac:dyDescent="0.35">
      <c r="B224" s="2"/>
      <c r="C224" s="2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4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4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</row>
    <row r="225" spans="2:106" s="71" customFormat="1" x14ac:dyDescent="0.35">
      <c r="B225" s="2"/>
      <c r="C225" s="2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4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4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</row>
    <row r="226" spans="2:106" s="71" customFormat="1" x14ac:dyDescent="0.35">
      <c r="B226" s="2"/>
      <c r="C226" s="2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4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4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</row>
    <row r="227" spans="2:106" s="71" customFormat="1" x14ac:dyDescent="0.35">
      <c r="B227" s="2"/>
      <c r="C227" s="2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4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4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</row>
    <row r="228" spans="2:106" s="71" customFormat="1" x14ac:dyDescent="0.35">
      <c r="B228" s="2"/>
      <c r="C228" s="2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4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4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</row>
    <row r="229" spans="2:106" s="71" customFormat="1" x14ac:dyDescent="0.35">
      <c r="B229" s="2"/>
      <c r="C229" s="2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4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4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</row>
    <row r="230" spans="2:106" s="71" customFormat="1" x14ac:dyDescent="0.35">
      <c r="B230" s="2"/>
      <c r="C230" s="2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4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4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</row>
    <row r="231" spans="2:106" s="71" customFormat="1" x14ac:dyDescent="0.35">
      <c r="B231" s="2"/>
      <c r="C231" s="2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4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4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</row>
    <row r="232" spans="2:106" s="71" customFormat="1" x14ac:dyDescent="0.35">
      <c r="B232" s="2"/>
      <c r="C232" s="2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4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4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</row>
    <row r="233" spans="2:106" s="71" customFormat="1" x14ac:dyDescent="0.35">
      <c r="B233" s="2"/>
      <c r="C233" s="2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4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4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</row>
    <row r="234" spans="2:106" s="71" customFormat="1" x14ac:dyDescent="0.35">
      <c r="B234" s="2"/>
      <c r="C234" s="2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4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4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</row>
    <row r="235" spans="2:106" s="71" customFormat="1" x14ac:dyDescent="0.35">
      <c r="B235" s="2"/>
      <c r="C235" s="2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4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4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</row>
    <row r="236" spans="2:106" s="71" customFormat="1" x14ac:dyDescent="0.35">
      <c r="B236" s="2"/>
      <c r="C236" s="2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4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4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</row>
    <row r="237" spans="2:106" s="71" customFormat="1" x14ac:dyDescent="0.35">
      <c r="B237" s="2"/>
      <c r="C237" s="2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4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4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</row>
    <row r="238" spans="2:106" s="71" customFormat="1" x14ac:dyDescent="0.35">
      <c r="B238" s="2"/>
      <c r="C238" s="2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4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4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</row>
    <row r="239" spans="2:106" s="71" customFormat="1" x14ac:dyDescent="0.35">
      <c r="B239" s="2"/>
      <c r="C239" s="2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4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4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</row>
    <row r="240" spans="2:106" s="71" customFormat="1" x14ac:dyDescent="0.35">
      <c r="B240" s="2"/>
      <c r="C240" s="2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4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4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</row>
    <row r="241" spans="2:106" s="71" customFormat="1" x14ac:dyDescent="0.35">
      <c r="B241" s="2"/>
      <c r="C241" s="2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4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4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</row>
    <row r="242" spans="2:106" s="71" customFormat="1" x14ac:dyDescent="0.35">
      <c r="B242" s="2"/>
      <c r="C242" s="2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4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4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</row>
    <row r="243" spans="2:106" s="71" customFormat="1" x14ac:dyDescent="0.35">
      <c r="B243" s="2"/>
      <c r="C243" s="2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4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4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</row>
    <row r="244" spans="2:106" s="71" customFormat="1" x14ac:dyDescent="0.35">
      <c r="B244" s="2"/>
      <c r="C244" s="2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4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4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</row>
    <row r="245" spans="2:106" s="71" customFormat="1" x14ac:dyDescent="0.35">
      <c r="B245" s="2"/>
      <c r="C245" s="2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4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4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</row>
    <row r="246" spans="2:106" s="71" customFormat="1" x14ac:dyDescent="0.35">
      <c r="B246" s="2"/>
      <c r="C246" s="2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4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4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</row>
    <row r="247" spans="2:106" s="71" customFormat="1" x14ac:dyDescent="0.35">
      <c r="B247" s="2"/>
      <c r="C247" s="2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4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4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</row>
    <row r="248" spans="2:106" s="71" customFormat="1" x14ac:dyDescent="0.35">
      <c r="B248" s="2"/>
      <c r="C248" s="2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4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4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</row>
    <row r="249" spans="2:106" s="71" customFormat="1" x14ac:dyDescent="0.35">
      <c r="B249" s="2"/>
      <c r="C249" s="2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4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4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</row>
    <row r="250" spans="2:106" s="71" customFormat="1" x14ac:dyDescent="0.35">
      <c r="B250" s="2"/>
      <c r="C250" s="2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4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4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</row>
    <row r="251" spans="2:106" s="71" customFormat="1" x14ac:dyDescent="0.35">
      <c r="B251" s="2"/>
      <c r="C251" s="2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4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4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</row>
    <row r="252" spans="2:106" s="71" customFormat="1" x14ac:dyDescent="0.35">
      <c r="B252" s="2"/>
      <c r="C252" s="2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4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4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</row>
    <row r="253" spans="2:106" s="71" customFormat="1" x14ac:dyDescent="0.35">
      <c r="B253" s="2"/>
      <c r="C253" s="2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4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4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</row>
    <row r="254" spans="2:106" s="71" customFormat="1" x14ac:dyDescent="0.35">
      <c r="B254" s="2"/>
      <c r="C254" s="2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4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4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</row>
    <row r="255" spans="2:106" s="71" customFormat="1" x14ac:dyDescent="0.35">
      <c r="B255" s="2"/>
      <c r="C255" s="2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4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4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</row>
    <row r="256" spans="2:106" s="71" customFormat="1" x14ac:dyDescent="0.35">
      <c r="B256" s="2"/>
      <c r="C256" s="2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4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4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</row>
    <row r="257" spans="2:106" s="71" customFormat="1" x14ac:dyDescent="0.35">
      <c r="B257" s="2"/>
      <c r="C257" s="2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4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4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</row>
    <row r="258" spans="2:106" s="71" customFormat="1" x14ac:dyDescent="0.35">
      <c r="B258" s="2"/>
      <c r="C258" s="2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4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4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</row>
    <row r="259" spans="2:106" s="71" customFormat="1" x14ac:dyDescent="0.35">
      <c r="B259" s="2"/>
      <c r="C259" s="2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4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4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</row>
    <row r="260" spans="2:106" s="71" customFormat="1" x14ac:dyDescent="0.35">
      <c r="B260" s="2"/>
      <c r="C260" s="2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4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4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</row>
    <row r="261" spans="2:106" s="71" customFormat="1" x14ac:dyDescent="0.35">
      <c r="B261" s="2"/>
      <c r="C261" s="2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4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4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</row>
    <row r="262" spans="2:106" s="71" customFormat="1" x14ac:dyDescent="0.35">
      <c r="B262" s="2"/>
      <c r="C262" s="2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4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4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</row>
    <row r="263" spans="2:106" s="71" customFormat="1" x14ac:dyDescent="0.35">
      <c r="B263" s="2"/>
      <c r="C263" s="2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4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4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</row>
    <row r="264" spans="2:106" s="71" customFormat="1" x14ac:dyDescent="0.35">
      <c r="B264" s="2"/>
      <c r="C264" s="2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4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4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</row>
    <row r="265" spans="2:106" s="71" customFormat="1" x14ac:dyDescent="0.35">
      <c r="B265" s="2"/>
      <c r="C265" s="2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4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4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</row>
    <row r="266" spans="2:106" s="71" customFormat="1" x14ac:dyDescent="0.35">
      <c r="B266" s="2"/>
      <c r="C266" s="2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4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4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</row>
    <row r="267" spans="2:106" s="71" customFormat="1" x14ac:dyDescent="0.35">
      <c r="B267" s="2"/>
      <c r="C267" s="2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4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4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</row>
    <row r="268" spans="2:106" s="71" customFormat="1" x14ac:dyDescent="0.35">
      <c r="B268" s="2"/>
      <c r="C268" s="2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4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4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</row>
    <row r="269" spans="2:106" s="71" customFormat="1" x14ac:dyDescent="0.35">
      <c r="B269" s="2"/>
      <c r="C269" s="2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4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4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</row>
    <row r="270" spans="2:106" s="71" customFormat="1" x14ac:dyDescent="0.35">
      <c r="B270" s="2"/>
      <c r="C270" s="2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4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4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</row>
    <row r="271" spans="2:106" s="71" customFormat="1" x14ac:dyDescent="0.35">
      <c r="B271" s="2"/>
      <c r="C271" s="2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4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4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</row>
    <row r="272" spans="2:106" s="71" customFormat="1" x14ac:dyDescent="0.35">
      <c r="B272" s="2"/>
      <c r="C272" s="2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4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4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</row>
    <row r="273" spans="2:106" s="71" customFormat="1" x14ac:dyDescent="0.35">
      <c r="B273" s="2"/>
      <c r="C273" s="2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4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4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</row>
    <row r="274" spans="2:106" s="71" customFormat="1" x14ac:dyDescent="0.35">
      <c r="B274" s="2"/>
      <c r="C274" s="2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4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4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</row>
    <row r="275" spans="2:106" s="71" customFormat="1" x14ac:dyDescent="0.35">
      <c r="B275" s="2"/>
      <c r="C275" s="2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4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4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</row>
    <row r="276" spans="2:106" s="71" customFormat="1" x14ac:dyDescent="0.35">
      <c r="B276" s="2"/>
      <c r="C276" s="2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4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4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</row>
    <row r="277" spans="2:106" s="71" customFormat="1" x14ac:dyDescent="0.35">
      <c r="B277" s="2"/>
      <c r="C277" s="2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4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4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</row>
    <row r="278" spans="2:106" s="71" customFormat="1" x14ac:dyDescent="0.35">
      <c r="B278" s="2"/>
      <c r="C278" s="2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4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4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</row>
    <row r="279" spans="2:106" s="71" customFormat="1" x14ac:dyDescent="0.35">
      <c r="B279" s="2"/>
      <c r="C279" s="2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4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4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</row>
    <row r="280" spans="2:106" s="71" customFormat="1" x14ac:dyDescent="0.35">
      <c r="B280" s="2"/>
      <c r="C280" s="2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4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4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</row>
    <row r="281" spans="2:106" s="71" customFormat="1" x14ac:dyDescent="0.35">
      <c r="B281" s="2"/>
      <c r="C281" s="2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4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4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</row>
    <row r="282" spans="2:106" s="71" customFormat="1" x14ac:dyDescent="0.35">
      <c r="B282" s="2"/>
      <c r="C282" s="2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4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4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</row>
    <row r="283" spans="2:106" s="71" customFormat="1" x14ac:dyDescent="0.35">
      <c r="B283" s="2"/>
      <c r="C283" s="2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4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4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</row>
    <row r="284" spans="2:106" s="71" customFormat="1" x14ac:dyDescent="0.35">
      <c r="B284" s="2"/>
      <c r="C284" s="2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4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4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</row>
    <row r="285" spans="2:106" s="71" customFormat="1" x14ac:dyDescent="0.35">
      <c r="B285" s="2"/>
      <c r="C285" s="2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4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4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</row>
    <row r="286" spans="2:106" s="71" customFormat="1" x14ac:dyDescent="0.35">
      <c r="B286" s="2"/>
      <c r="C286" s="2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4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4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</row>
    <row r="287" spans="2:106" s="71" customFormat="1" x14ac:dyDescent="0.35">
      <c r="B287" s="2"/>
      <c r="C287" s="2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4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4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</row>
    <row r="288" spans="2:106" s="71" customFormat="1" x14ac:dyDescent="0.35">
      <c r="B288" s="2"/>
      <c r="C288" s="2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4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4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</row>
    <row r="289" spans="2:106" s="71" customFormat="1" x14ac:dyDescent="0.35">
      <c r="B289" s="2"/>
      <c r="C289" s="2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4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4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</row>
    <row r="290" spans="2:106" s="71" customFormat="1" x14ac:dyDescent="0.35">
      <c r="B290" s="2"/>
      <c r="C290" s="2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4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4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</row>
    <row r="291" spans="2:106" s="71" customFormat="1" x14ac:dyDescent="0.35">
      <c r="B291" s="2"/>
      <c r="C291" s="2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4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4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</row>
    <row r="292" spans="2:106" s="71" customFormat="1" x14ac:dyDescent="0.35">
      <c r="B292" s="2"/>
      <c r="C292" s="2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4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4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</row>
    <row r="293" spans="2:106" s="71" customFormat="1" x14ac:dyDescent="0.35">
      <c r="B293" s="2"/>
      <c r="C293" s="2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4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4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</row>
    <row r="294" spans="2:106" s="71" customFormat="1" x14ac:dyDescent="0.35">
      <c r="B294" s="2"/>
      <c r="C294" s="2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4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4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</row>
    <row r="295" spans="2:106" s="71" customFormat="1" x14ac:dyDescent="0.35">
      <c r="B295" s="2"/>
      <c r="C295" s="2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4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4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</row>
    <row r="296" spans="2:106" s="71" customFormat="1" x14ac:dyDescent="0.35">
      <c r="B296" s="2"/>
      <c r="C296" s="2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4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4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</row>
    <row r="297" spans="2:106" s="71" customFormat="1" x14ac:dyDescent="0.35">
      <c r="B297" s="2"/>
      <c r="C297" s="2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4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4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</row>
    <row r="298" spans="2:106" s="71" customFormat="1" x14ac:dyDescent="0.35">
      <c r="B298" s="2"/>
      <c r="C298" s="2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4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4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</row>
    <row r="299" spans="2:106" s="71" customFormat="1" x14ac:dyDescent="0.35">
      <c r="B299" s="2"/>
      <c r="C299" s="2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4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4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</row>
    <row r="300" spans="2:106" s="71" customFormat="1" x14ac:dyDescent="0.35">
      <c r="B300" s="2"/>
      <c r="C300" s="2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4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4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</row>
    <row r="301" spans="2:106" s="71" customFormat="1" x14ac:dyDescent="0.35">
      <c r="B301" s="2"/>
      <c r="C301" s="2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4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4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</row>
    <row r="302" spans="2:106" s="71" customFormat="1" x14ac:dyDescent="0.35">
      <c r="B302" s="2"/>
      <c r="C302" s="2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4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4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</row>
    <row r="303" spans="2:106" s="71" customFormat="1" x14ac:dyDescent="0.35">
      <c r="B303" s="2"/>
      <c r="C303" s="2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4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4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</row>
    <row r="304" spans="2:106" s="71" customFormat="1" x14ac:dyDescent="0.35">
      <c r="B304" s="2"/>
      <c r="C304" s="2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4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4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</row>
    <row r="305" spans="2:106" s="71" customFormat="1" x14ac:dyDescent="0.35">
      <c r="B305" s="2"/>
      <c r="C305" s="2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4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4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</row>
    <row r="306" spans="2:106" s="71" customFormat="1" x14ac:dyDescent="0.35">
      <c r="B306" s="2"/>
      <c r="C306" s="2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4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4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</row>
    <row r="307" spans="2:106" s="71" customFormat="1" x14ac:dyDescent="0.35">
      <c r="B307" s="2"/>
      <c r="C307" s="2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4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4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</row>
    <row r="308" spans="2:106" s="71" customFormat="1" x14ac:dyDescent="0.35">
      <c r="B308" s="2"/>
      <c r="C308" s="2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4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4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</row>
    <row r="309" spans="2:106" s="71" customFormat="1" x14ac:dyDescent="0.35">
      <c r="B309" s="2"/>
      <c r="C309" s="2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4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4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</row>
    <row r="310" spans="2:106" s="71" customFormat="1" x14ac:dyDescent="0.35">
      <c r="B310" s="2"/>
      <c r="C310" s="2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4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4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</row>
    <row r="311" spans="2:106" s="71" customFormat="1" x14ac:dyDescent="0.35">
      <c r="B311" s="2"/>
      <c r="C311" s="2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4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4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</row>
    <row r="312" spans="2:106" s="71" customFormat="1" x14ac:dyDescent="0.35">
      <c r="B312" s="2"/>
      <c r="C312" s="2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4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4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</row>
    <row r="313" spans="2:106" s="71" customFormat="1" x14ac:dyDescent="0.35">
      <c r="B313" s="2"/>
      <c r="C313" s="2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4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4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</row>
    <row r="314" spans="2:106" s="71" customFormat="1" x14ac:dyDescent="0.35">
      <c r="B314" s="2"/>
      <c r="C314" s="2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4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4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</row>
    <row r="315" spans="2:106" s="71" customFormat="1" x14ac:dyDescent="0.35">
      <c r="B315" s="2"/>
      <c r="C315" s="2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4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4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</row>
    <row r="316" spans="2:106" s="71" customFormat="1" x14ac:dyDescent="0.35">
      <c r="B316" s="2"/>
      <c r="C316" s="2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4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4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</row>
    <row r="317" spans="2:106" s="71" customFormat="1" x14ac:dyDescent="0.35">
      <c r="B317" s="2"/>
      <c r="C317" s="2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4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4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</row>
    <row r="318" spans="2:106" s="71" customFormat="1" x14ac:dyDescent="0.35">
      <c r="B318" s="2"/>
      <c r="C318" s="2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4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4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</row>
    <row r="319" spans="2:106" s="71" customFormat="1" x14ac:dyDescent="0.35">
      <c r="B319" s="2"/>
      <c r="C319" s="2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4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4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</row>
    <row r="320" spans="2:106" s="71" customFormat="1" x14ac:dyDescent="0.35">
      <c r="B320" s="2"/>
      <c r="C320" s="2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4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4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</row>
    <row r="321" spans="2:106" s="71" customFormat="1" x14ac:dyDescent="0.35">
      <c r="B321" s="2"/>
      <c r="C321" s="2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4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4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</row>
    <row r="322" spans="2:106" s="71" customFormat="1" x14ac:dyDescent="0.35">
      <c r="B322" s="2"/>
      <c r="C322" s="2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4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4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</row>
    <row r="323" spans="2:106" s="71" customFormat="1" x14ac:dyDescent="0.35">
      <c r="B323" s="2"/>
      <c r="C323" s="2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4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4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</row>
    <row r="324" spans="2:106" s="71" customFormat="1" x14ac:dyDescent="0.35">
      <c r="B324" s="2"/>
      <c r="C324" s="2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4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4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</row>
    <row r="325" spans="2:106" s="71" customFormat="1" x14ac:dyDescent="0.35">
      <c r="B325" s="2"/>
      <c r="C325" s="2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4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4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</row>
    <row r="326" spans="2:106" s="71" customFormat="1" x14ac:dyDescent="0.35">
      <c r="B326" s="2"/>
      <c r="C326" s="2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4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4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</row>
    <row r="327" spans="2:106" s="71" customFormat="1" x14ac:dyDescent="0.35">
      <c r="B327" s="2"/>
      <c r="C327" s="2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4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4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</row>
    <row r="328" spans="2:106" s="71" customFormat="1" x14ac:dyDescent="0.35">
      <c r="B328" s="2"/>
      <c r="C328" s="2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4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4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</row>
    <row r="329" spans="2:106" s="71" customFormat="1" x14ac:dyDescent="0.35">
      <c r="B329" s="2"/>
      <c r="C329" s="2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4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4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</row>
    <row r="330" spans="2:106" s="71" customFormat="1" x14ac:dyDescent="0.35">
      <c r="B330" s="2"/>
      <c r="C330" s="2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4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4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</row>
    <row r="331" spans="2:106" s="71" customFormat="1" x14ac:dyDescent="0.35">
      <c r="B331" s="2"/>
      <c r="C331" s="2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4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4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</row>
    <row r="332" spans="2:106" s="71" customFormat="1" x14ac:dyDescent="0.35">
      <c r="B332" s="2"/>
      <c r="C332" s="2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4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4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</row>
    <row r="333" spans="2:106" s="71" customFormat="1" x14ac:dyDescent="0.35">
      <c r="B333" s="2"/>
      <c r="C333" s="2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4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4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</row>
    <row r="334" spans="2:106" s="71" customFormat="1" x14ac:dyDescent="0.35">
      <c r="B334" s="2"/>
      <c r="C334" s="2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4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4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</row>
    <row r="335" spans="2:106" s="71" customFormat="1" x14ac:dyDescent="0.35">
      <c r="B335" s="2"/>
      <c r="C335" s="2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4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4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</row>
    <row r="336" spans="2:106" s="71" customFormat="1" x14ac:dyDescent="0.35">
      <c r="B336" s="2"/>
      <c r="C336" s="2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4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4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</row>
    <row r="337" spans="2:106" s="71" customFormat="1" x14ac:dyDescent="0.35">
      <c r="B337" s="2"/>
      <c r="C337" s="2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4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4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</row>
    <row r="338" spans="2:106" s="71" customFormat="1" x14ac:dyDescent="0.35">
      <c r="B338" s="2"/>
      <c r="C338" s="2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4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4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</row>
    <row r="339" spans="2:106" s="71" customFormat="1" x14ac:dyDescent="0.35">
      <c r="B339" s="2"/>
      <c r="C339" s="2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4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4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</row>
    <row r="340" spans="2:106" s="71" customFormat="1" x14ac:dyDescent="0.35">
      <c r="B340" s="2"/>
      <c r="C340" s="2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4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4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</row>
    <row r="341" spans="2:106" s="71" customFormat="1" x14ac:dyDescent="0.35">
      <c r="B341" s="2"/>
      <c r="C341" s="2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4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4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</row>
    <row r="342" spans="2:106" s="71" customFormat="1" x14ac:dyDescent="0.35">
      <c r="B342" s="2"/>
      <c r="C342" s="2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4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4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</row>
    <row r="343" spans="2:106" s="71" customFormat="1" x14ac:dyDescent="0.35">
      <c r="B343" s="2"/>
      <c r="C343" s="2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4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4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</row>
    <row r="344" spans="2:106" s="71" customFormat="1" x14ac:dyDescent="0.35">
      <c r="B344" s="2"/>
      <c r="C344" s="2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4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4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</row>
    <row r="345" spans="2:106" s="71" customFormat="1" x14ac:dyDescent="0.35">
      <c r="B345" s="2"/>
      <c r="C345" s="2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4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4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</row>
    <row r="346" spans="2:106" s="71" customFormat="1" x14ac:dyDescent="0.35">
      <c r="B346" s="2"/>
      <c r="C346" s="2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4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4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</row>
    <row r="347" spans="2:106" s="71" customFormat="1" x14ac:dyDescent="0.35">
      <c r="B347" s="2"/>
      <c r="C347" s="2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4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4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</row>
    <row r="348" spans="2:106" s="71" customFormat="1" x14ac:dyDescent="0.35">
      <c r="B348" s="2"/>
      <c r="C348" s="2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4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4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</row>
    <row r="349" spans="2:106" s="71" customFormat="1" x14ac:dyDescent="0.35">
      <c r="B349" s="2"/>
      <c r="C349" s="2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4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4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</row>
    <row r="350" spans="2:106" s="71" customFormat="1" x14ac:dyDescent="0.35">
      <c r="B350" s="2"/>
      <c r="C350" s="2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4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4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</row>
    <row r="351" spans="2:106" s="71" customFormat="1" x14ac:dyDescent="0.35">
      <c r="B351" s="2"/>
      <c r="C351" s="2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4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4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</row>
    <row r="352" spans="2:106" s="71" customFormat="1" x14ac:dyDescent="0.35">
      <c r="B352" s="2"/>
      <c r="C352" s="2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4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4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</row>
    <row r="353" spans="2:106" s="71" customFormat="1" x14ac:dyDescent="0.35">
      <c r="B353" s="2"/>
      <c r="C353" s="2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4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4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</row>
    <row r="354" spans="2:106" s="71" customFormat="1" x14ac:dyDescent="0.35">
      <c r="B354" s="2"/>
      <c r="C354" s="2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4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4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</row>
    <row r="355" spans="2:106" s="71" customFormat="1" x14ac:dyDescent="0.35">
      <c r="B355" s="2"/>
      <c r="C355" s="2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4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4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</row>
    <row r="356" spans="2:106" s="71" customFormat="1" x14ac:dyDescent="0.35">
      <c r="B356" s="2"/>
      <c r="C356" s="2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4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4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</row>
    <row r="357" spans="2:106" s="71" customFormat="1" x14ac:dyDescent="0.35">
      <c r="B357" s="2"/>
      <c r="C357" s="2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4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4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</row>
    <row r="358" spans="2:106" s="71" customFormat="1" x14ac:dyDescent="0.35">
      <c r="B358" s="2"/>
      <c r="C358" s="2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4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4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</row>
    <row r="359" spans="2:106" s="71" customFormat="1" x14ac:dyDescent="0.35">
      <c r="B359" s="2"/>
      <c r="C359" s="2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4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4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</row>
    <row r="360" spans="2:106" s="71" customFormat="1" x14ac:dyDescent="0.35">
      <c r="B360" s="2"/>
      <c r="C360" s="2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4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4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</row>
    <row r="361" spans="2:106" s="71" customFormat="1" x14ac:dyDescent="0.35">
      <c r="B361" s="2"/>
      <c r="C361" s="2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4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4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</row>
    <row r="362" spans="2:106" s="71" customFormat="1" x14ac:dyDescent="0.35">
      <c r="B362" s="2"/>
      <c r="C362" s="2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4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4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</row>
    <row r="363" spans="2:106" s="71" customFormat="1" x14ac:dyDescent="0.35">
      <c r="B363" s="2"/>
      <c r="C363" s="2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4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4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</row>
    <row r="364" spans="2:106" s="71" customFormat="1" x14ac:dyDescent="0.35">
      <c r="B364" s="2"/>
      <c r="C364" s="2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4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4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</row>
    <row r="365" spans="2:106" s="71" customFormat="1" x14ac:dyDescent="0.35">
      <c r="B365" s="2"/>
      <c r="C365" s="2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4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4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</row>
    <row r="366" spans="2:106" s="71" customFormat="1" x14ac:dyDescent="0.35">
      <c r="B366" s="2"/>
      <c r="C366" s="2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4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4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</row>
    <row r="367" spans="2:106" s="71" customFormat="1" x14ac:dyDescent="0.35">
      <c r="B367" s="2"/>
      <c r="C367" s="2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4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4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</row>
    <row r="368" spans="2:106" s="71" customFormat="1" x14ac:dyDescent="0.35">
      <c r="B368" s="2"/>
      <c r="C368" s="2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4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4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</row>
    <row r="369" spans="2:106" s="71" customFormat="1" x14ac:dyDescent="0.35">
      <c r="B369" s="2"/>
      <c r="C369" s="2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4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4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</row>
    <row r="370" spans="2:106" s="71" customFormat="1" x14ac:dyDescent="0.35">
      <c r="B370" s="2"/>
      <c r="C370" s="2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4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4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</row>
    <row r="371" spans="2:106" s="71" customFormat="1" x14ac:dyDescent="0.35">
      <c r="B371" s="2"/>
      <c r="C371" s="2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4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4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</row>
    <row r="372" spans="2:106" s="71" customFormat="1" x14ac:dyDescent="0.35">
      <c r="B372" s="2"/>
      <c r="C372" s="2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4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4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</row>
    <row r="373" spans="2:106" s="71" customFormat="1" x14ac:dyDescent="0.35">
      <c r="B373" s="2"/>
      <c r="C373" s="2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4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4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</row>
    <row r="374" spans="2:106" s="71" customFormat="1" x14ac:dyDescent="0.35">
      <c r="B374" s="2"/>
      <c r="C374" s="2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4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4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</row>
    <row r="375" spans="2:106" s="71" customFormat="1" x14ac:dyDescent="0.35">
      <c r="B375" s="2"/>
      <c r="C375" s="2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4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4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</row>
    <row r="376" spans="2:106" s="71" customFormat="1" x14ac:dyDescent="0.35">
      <c r="B376" s="2"/>
      <c r="C376" s="2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4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4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</row>
    <row r="377" spans="2:106" s="71" customFormat="1" x14ac:dyDescent="0.35">
      <c r="B377" s="2"/>
      <c r="C377" s="2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4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4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</row>
    <row r="378" spans="2:106" s="71" customFormat="1" x14ac:dyDescent="0.35">
      <c r="B378" s="2"/>
      <c r="C378" s="2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4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4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</row>
    <row r="379" spans="2:106" s="71" customFormat="1" x14ac:dyDescent="0.35">
      <c r="B379" s="2"/>
      <c r="C379" s="2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4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4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</row>
    <row r="380" spans="2:106" s="71" customFormat="1" x14ac:dyDescent="0.35">
      <c r="B380" s="2"/>
      <c r="C380" s="2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4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4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</row>
    <row r="381" spans="2:106" s="71" customFormat="1" x14ac:dyDescent="0.35">
      <c r="B381" s="2"/>
      <c r="C381" s="2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4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4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</row>
    <row r="382" spans="2:106" s="71" customFormat="1" x14ac:dyDescent="0.35">
      <c r="B382" s="2"/>
      <c r="C382" s="2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4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4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</row>
    <row r="383" spans="2:106" s="71" customFormat="1" x14ac:dyDescent="0.35">
      <c r="B383" s="2"/>
      <c r="C383" s="2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4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4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</row>
    <row r="384" spans="2:106" s="71" customFormat="1" x14ac:dyDescent="0.35">
      <c r="B384" s="2"/>
      <c r="C384" s="2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4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4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</row>
    <row r="385" spans="2:106" s="71" customFormat="1" x14ac:dyDescent="0.35">
      <c r="B385" s="2"/>
      <c r="C385" s="2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4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4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</row>
    <row r="386" spans="2:106" s="71" customFormat="1" x14ac:dyDescent="0.35">
      <c r="B386" s="2"/>
      <c r="C386" s="2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4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4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</row>
    <row r="387" spans="2:106" s="71" customFormat="1" x14ac:dyDescent="0.35">
      <c r="B387" s="2"/>
      <c r="C387" s="2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4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4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</row>
    <row r="388" spans="2:106" s="71" customFormat="1" x14ac:dyDescent="0.35">
      <c r="B388" s="2"/>
      <c r="C388" s="2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4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4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</row>
    <row r="389" spans="2:106" s="71" customFormat="1" x14ac:dyDescent="0.35">
      <c r="B389" s="2"/>
      <c r="C389" s="2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4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4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</row>
    <row r="390" spans="2:106" s="71" customFormat="1" x14ac:dyDescent="0.35">
      <c r="B390" s="2"/>
      <c r="C390" s="2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4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4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</row>
    <row r="391" spans="2:106" s="71" customFormat="1" x14ac:dyDescent="0.35">
      <c r="B391" s="2"/>
      <c r="C391" s="2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4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4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</row>
    <row r="392" spans="2:106" s="71" customFormat="1" x14ac:dyDescent="0.35">
      <c r="B392" s="2"/>
      <c r="C392" s="2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4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4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</row>
    <row r="393" spans="2:106" s="71" customFormat="1" x14ac:dyDescent="0.35">
      <c r="B393" s="2"/>
      <c r="C393" s="2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4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4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</row>
    <row r="394" spans="2:106" s="71" customFormat="1" x14ac:dyDescent="0.35">
      <c r="B394" s="2"/>
      <c r="C394" s="2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4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4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</row>
    <row r="395" spans="2:106" s="71" customFormat="1" x14ac:dyDescent="0.35">
      <c r="B395" s="2"/>
      <c r="C395" s="2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4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4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</row>
    <row r="396" spans="2:106" s="71" customFormat="1" x14ac:dyDescent="0.35">
      <c r="B396" s="2"/>
      <c r="C396" s="2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4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4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</row>
    <row r="397" spans="2:106" s="71" customFormat="1" x14ac:dyDescent="0.35">
      <c r="B397" s="2"/>
      <c r="C397" s="2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4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4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</row>
    <row r="398" spans="2:106" s="71" customFormat="1" x14ac:dyDescent="0.35">
      <c r="B398" s="2"/>
      <c r="C398" s="2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4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4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</row>
    <row r="399" spans="2:106" s="71" customFormat="1" x14ac:dyDescent="0.35">
      <c r="B399" s="2"/>
      <c r="C399" s="2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4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4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</row>
    <row r="400" spans="2:106" s="71" customFormat="1" x14ac:dyDescent="0.35">
      <c r="B400" s="2"/>
      <c r="C400" s="2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4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4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</row>
    <row r="401" spans="2:106" s="71" customFormat="1" x14ac:dyDescent="0.35">
      <c r="B401" s="2"/>
      <c r="C401" s="2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4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4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</row>
    <row r="402" spans="2:106" s="71" customFormat="1" x14ac:dyDescent="0.35">
      <c r="B402" s="2"/>
      <c r="C402" s="2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4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4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</row>
    <row r="403" spans="2:106" s="71" customFormat="1" x14ac:dyDescent="0.35">
      <c r="B403" s="2"/>
      <c r="C403" s="2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4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4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</row>
    <row r="404" spans="2:106" s="71" customFormat="1" x14ac:dyDescent="0.35">
      <c r="B404" s="2"/>
      <c r="C404" s="2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4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4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</row>
    <row r="405" spans="2:106" s="71" customFormat="1" x14ac:dyDescent="0.35">
      <c r="B405" s="2"/>
      <c r="C405" s="2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4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4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</row>
    <row r="406" spans="2:106" s="71" customFormat="1" x14ac:dyDescent="0.35">
      <c r="B406" s="2"/>
      <c r="C406" s="2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4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4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</row>
    <row r="407" spans="2:106" s="71" customFormat="1" x14ac:dyDescent="0.35">
      <c r="B407" s="2"/>
      <c r="C407" s="2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4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4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</row>
    <row r="408" spans="2:106" s="71" customFormat="1" x14ac:dyDescent="0.35">
      <c r="B408" s="2"/>
      <c r="C408" s="2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4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4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</row>
    <row r="409" spans="2:106" s="71" customFormat="1" x14ac:dyDescent="0.35">
      <c r="B409" s="2"/>
      <c r="C409" s="2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4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4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</row>
    <row r="410" spans="2:106" s="71" customFormat="1" x14ac:dyDescent="0.35">
      <c r="B410" s="2"/>
      <c r="C410" s="2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4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4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</row>
    <row r="411" spans="2:106" s="71" customFormat="1" x14ac:dyDescent="0.35">
      <c r="B411" s="2"/>
      <c r="C411" s="2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4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4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</row>
    <row r="412" spans="2:106" s="71" customFormat="1" x14ac:dyDescent="0.35">
      <c r="B412" s="2"/>
      <c r="C412" s="2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4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4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</row>
    <row r="413" spans="2:106" s="71" customFormat="1" x14ac:dyDescent="0.35">
      <c r="B413" s="2"/>
      <c r="C413" s="2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4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4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</row>
    <row r="414" spans="2:106" s="71" customFormat="1" x14ac:dyDescent="0.35">
      <c r="B414" s="2"/>
      <c r="C414" s="2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4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4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</row>
    <row r="415" spans="2:106" s="71" customFormat="1" x14ac:dyDescent="0.35">
      <c r="B415" s="2"/>
      <c r="C415" s="2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4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4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</row>
    <row r="416" spans="2:106" s="71" customFormat="1" x14ac:dyDescent="0.35">
      <c r="B416" s="2"/>
      <c r="C416" s="2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4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4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</row>
    <row r="417" spans="2:106" s="71" customFormat="1" x14ac:dyDescent="0.35">
      <c r="B417" s="2"/>
      <c r="C417" s="2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4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4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</row>
    <row r="418" spans="2:106" s="71" customFormat="1" x14ac:dyDescent="0.35">
      <c r="B418" s="2"/>
      <c r="C418" s="2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4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4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</row>
    <row r="419" spans="2:106" s="71" customFormat="1" x14ac:dyDescent="0.35">
      <c r="B419" s="2"/>
      <c r="C419" s="2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4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4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</row>
    <row r="420" spans="2:106" s="71" customFormat="1" x14ac:dyDescent="0.35">
      <c r="B420" s="2"/>
      <c r="C420" s="2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4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4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</row>
    <row r="421" spans="2:106" s="71" customFormat="1" x14ac:dyDescent="0.35">
      <c r="B421" s="2"/>
      <c r="C421" s="2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4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4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</row>
    <row r="422" spans="2:106" s="71" customFormat="1" x14ac:dyDescent="0.35">
      <c r="B422" s="2"/>
      <c r="C422" s="2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4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4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</row>
    <row r="423" spans="2:106" s="71" customFormat="1" x14ac:dyDescent="0.35">
      <c r="B423" s="2"/>
      <c r="C423" s="2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4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4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</row>
    <row r="424" spans="2:106" s="71" customFormat="1" x14ac:dyDescent="0.35">
      <c r="B424" s="2"/>
      <c r="C424" s="2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4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4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</row>
    <row r="425" spans="2:106" s="71" customFormat="1" x14ac:dyDescent="0.35">
      <c r="B425" s="2"/>
      <c r="C425" s="2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4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4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</row>
    <row r="426" spans="2:106" s="71" customFormat="1" x14ac:dyDescent="0.35">
      <c r="B426" s="2"/>
      <c r="C426" s="2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4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4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</row>
    <row r="427" spans="2:106" s="71" customFormat="1" x14ac:dyDescent="0.35">
      <c r="B427" s="2"/>
      <c r="C427" s="2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4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4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</row>
    <row r="428" spans="2:106" s="71" customFormat="1" x14ac:dyDescent="0.35">
      <c r="B428" s="2"/>
      <c r="C428" s="2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4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4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</row>
    <row r="429" spans="2:106" s="71" customFormat="1" x14ac:dyDescent="0.35">
      <c r="B429" s="2"/>
      <c r="C429" s="2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4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4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</row>
    <row r="430" spans="2:106" s="71" customFormat="1" x14ac:dyDescent="0.35">
      <c r="B430" s="2"/>
      <c r="C430" s="2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4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4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</row>
    <row r="431" spans="2:106" s="71" customFormat="1" x14ac:dyDescent="0.35">
      <c r="B431" s="2"/>
      <c r="C431" s="2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4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4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</row>
    <row r="432" spans="2:106" s="71" customFormat="1" x14ac:dyDescent="0.35">
      <c r="B432" s="2"/>
      <c r="C432" s="2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4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4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</row>
    <row r="433" spans="2:106" s="71" customFormat="1" x14ac:dyDescent="0.35">
      <c r="B433" s="2"/>
      <c r="C433" s="2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4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4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  <c r="DB433" s="2"/>
    </row>
    <row r="434" spans="2:106" s="71" customFormat="1" x14ac:dyDescent="0.35">
      <c r="B434" s="2"/>
      <c r="C434" s="2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4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4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</row>
    <row r="435" spans="2:106" s="71" customFormat="1" x14ac:dyDescent="0.35">
      <c r="B435" s="2"/>
      <c r="C435" s="2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4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4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  <c r="DB435" s="2"/>
    </row>
    <row r="436" spans="2:106" s="71" customFormat="1" x14ac:dyDescent="0.35">
      <c r="B436" s="2"/>
      <c r="C436" s="2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4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4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  <c r="DA436" s="2"/>
      <c r="DB436" s="2"/>
    </row>
    <row r="437" spans="2:106" s="71" customFormat="1" x14ac:dyDescent="0.35">
      <c r="B437" s="2"/>
      <c r="C437" s="2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4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4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  <c r="CZ437" s="2"/>
      <c r="DA437" s="2"/>
      <c r="DB437" s="2"/>
    </row>
    <row r="438" spans="2:106" s="71" customFormat="1" x14ac:dyDescent="0.35">
      <c r="B438" s="2"/>
      <c r="C438" s="2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4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4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  <c r="CZ438" s="2"/>
      <c r="DA438" s="2"/>
      <c r="DB438" s="2"/>
    </row>
    <row r="439" spans="2:106" s="71" customFormat="1" x14ac:dyDescent="0.35">
      <c r="B439" s="2"/>
      <c r="C439" s="2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4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4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  <c r="CZ439" s="2"/>
      <c r="DA439" s="2"/>
      <c r="DB439" s="2"/>
    </row>
    <row r="440" spans="2:106" s="71" customFormat="1" x14ac:dyDescent="0.35">
      <c r="B440" s="2"/>
      <c r="C440" s="2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4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4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  <c r="DB440" s="2"/>
    </row>
    <row r="441" spans="2:106" s="71" customFormat="1" x14ac:dyDescent="0.35">
      <c r="B441" s="2"/>
      <c r="C441" s="2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4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4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  <c r="DB441" s="2"/>
    </row>
    <row r="442" spans="2:106" s="71" customFormat="1" x14ac:dyDescent="0.35">
      <c r="B442" s="2"/>
      <c r="C442" s="2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4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4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</row>
    <row r="443" spans="2:106" s="71" customFormat="1" x14ac:dyDescent="0.35">
      <c r="B443" s="2"/>
      <c r="C443" s="2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4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4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</row>
    <row r="444" spans="2:106" s="71" customFormat="1" x14ac:dyDescent="0.35">
      <c r="B444" s="2"/>
      <c r="C444" s="2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4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4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  <c r="DA444" s="2"/>
      <c r="DB444" s="2"/>
    </row>
    <row r="445" spans="2:106" s="71" customFormat="1" x14ac:dyDescent="0.35">
      <c r="B445" s="2"/>
      <c r="C445" s="2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4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4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  <c r="CZ445" s="2"/>
      <c r="DA445" s="2"/>
      <c r="DB445" s="2"/>
    </row>
    <row r="446" spans="2:106" s="71" customFormat="1" x14ac:dyDescent="0.35">
      <c r="B446" s="2"/>
      <c r="C446" s="2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4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4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  <c r="CZ446" s="2"/>
      <c r="DA446" s="2"/>
      <c r="DB446" s="2"/>
    </row>
    <row r="447" spans="2:106" s="71" customFormat="1" x14ac:dyDescent="0.35">
      <c r="B447" s="2"/>
      <c r="C447" s="2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4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4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  <c r="DB447" s="2"/>
    </row>
    <row r="448" spans="2:106" s="71" customFormat="1" x14ac:dyDescent="0.35">
      <c r="B448" s="2"/>
      <c r="C448" s="2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4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4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  <c r="CZ448" s="2"/>
      <c r="DA448" s="2"/>
      <c r="DB448" s="2"/>
    </row>
    <row r="449" spans="2:106" s="71" customFormat="1" x14ac:dyDescent="0.35">
      <c r="B449" s="2"/>
      <c r="C449" s="2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4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4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  <c r="DB449" s="2"/>
    </row>
    <row r="450" spans="2:106" s="71" customFormat="1" x14ac:dyDescent="0.35">
      <c r="B450" s="2"/>
      <c r="C450" s="2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4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4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  <c r="DB450" s="2"/>
    </row>
    <row r="451" spans="2:106" s="71" customFormat="1" x14ac:dyDescent="0.35">
      <c r="B451" s="2"/>
      <c r="C451" s="2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4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4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</row>
    <row r="452" spans="2:106" s="71" customFormat="1" x14ac:dyDescent="0.35">
      <c r="B452" s="2"/>
      <c r="C452" s="2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4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4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</row>
    <row r="453" spans="2:106" s="71" customFormat="1" x14ac:dyDescent="0.35">
      <c r="B453" s="2"/>
      <c r="C453" s="2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4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4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  <c r="DA453" s="2"/>
      <c r="DB453" s="2"/>
    </row>
    <row r="454" spans="2:106" s="71" customFormat="1" x14ac:dyDescent="0.35">
      <c r="B454" s="2"/>
      <c r="C454" s="2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4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4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  <c r="DA454" s="2"/>
      <c r="DB454" s="2"/>
    </row>
    <row r="455" spans="2:106" s="71" customFormat="1" x14ac:dyDescent="0.35">
      <c r="B455" s="2"/>
      <c r="C455" s="2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4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4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  <c r="DA455" s="2"/>
      <c r="DB455" s="2"/>
    </row>
    <row r="456" spans="2:106" s="71" customFormat="1" x14ac:dyDescent="0.35">
      <c r="B456" s="2"/>
      <c r="C456" s="2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4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4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  <c r="DB456" s="2"/>
    </row>
    <row r="457" spans="2:106" s="71" customFormat="1" x14ac:dyDescent="0.35">
      <c r="B457" s="2"/>
      <c r="C457" s="2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4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4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  <c r="DA457" s="2"/>
      <c r="DB457" s="2"/>
    </row>
    <row r="458" spans="2:106" s="71" customFormat="1" x14ac:dyDescent="0.35">
      <c r="B458" s="2"/>
      <c r="C458" s="2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4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4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  <c r="CZ458" s="2"/>
      <c r="DA458" s="2"/>
      <c r="DB458" s="2"/>
    </row>
    <row r="459" spans="2:106" s="71" customFormat="1" x14ac:dyDescent="0.35">
      <c r="B459" s="2"/>
      <c r="C459" s="2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4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4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  <c r="DA459" s="2"/>
      <c r="DB459" s="2"/>
    </row>
    <row r="460" spans="2:106" s="71" customFormat="1" x14ac:dyDescent="0.35">
      <c r="B460" s="2"/>
      <c r="C460" s="2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4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4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  <c r="DB460" s="2"/>
    </row>
    <row r="461" spans="2:106" s="71" customFormat="1" x14ac:dyDescent="0.35">
      <c r="B461" s="2"/>
      <c r="C461" s="2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4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4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  <c r="DB461" s="2"/>
    </row>
    <row r="462" spans="2:106" s="71" customFormat="1" x14ac:dyDescent="0.35">
      <c r="B462" s="2"/>
      <c r="C462" s="2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4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4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  <c r="DB462" s="2"/>
    </row>
    <row r="463" spans="2:106" s="71" customFormat="1" x14ac:dyDescent="0.35">
      <c r="B463" s="2"/>
      <c r="C463" s="2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4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4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  <c r="DB463" s="2"/>
    </row>
    <row r="464" spans="2:106" s="71" customFormat="1" x14ac:dyDescent="0.35">
      <c r="B464" s="2"/>
      <c r="C464" s="2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4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4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  <c r="DB464" s="2"/>
    </row>
    <row r="465" spans="2:106" s="71" customFormat="1" x14ac:dyDescent="0.35">
      <c r="B465" s="2"/>
      <c r="C465" s="2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4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4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  <c r="DB465" s="2"/>
    </row>
    <row r="466" spans="2:106" s="71" customFormat="1" x14ac:dyDescent="0.35">
      <c r="B466" s="2"/>
      <c r="C466" s="2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4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4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  <c r="DB466" s="2"/>
    </row>
    <row r="467" spans="2:106" s="71" customFormat="1" x14ac:dyDescent="0.35">
      <c r="B467" s="2"/>
      <c r="C467" s="2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4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4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  <c r="DB467" s="2"/>
    </row>
    <row r="468" spans="2:106" s="71" customFormat="1" x14ac:dyDescent="0.35">
      <c r="B468" s="2"/>
      <c r="C468" s="2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4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4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  <c r="DB468" s="2"/>
    </row>
    <row r="469" spans="2:106" s="71" customFormat="1" x14ac:dyDescent="0.35">
      <c r="B469" s="2"/>
      <c r="C469" s="2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4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4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  <c r="DA469" s="2"/>
      <c r="DB469" s="2"/>
    </row>
    <row r="470" spans="2:106" s="71" customFormat="1" x14ac:dyDescent="0.35">
      <c r="B470" s="2"/>
      <c r="C470" s="2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4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4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  <c r="DB470" s="2"/>
    </row>
    <row r="471" spans="2:106" s="71" customFormat="1" x14ac:dyDescent="0.35">
      <c r="B471" s="2"/>
      <c r="C471" s="2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4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4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  <c r="DB471" s="2"/>
    </row>
    <row r="472" spans="2:106" s="71" customFormat="1" x14ac:dyDescent="0.35">
      <c r="B472" s="2"/>
      <c r="C472" s="2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4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4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  <c r="DB472" s="2"/>
    </row>
    <row r="473" spans="2:106" s="71" customFormat="1" x14ac:dyDescent="0.35">
      <c r="B473" s="2"/>
      <c r="C473" s="2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4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4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  <c r="DB473" s="2"/>
    </row>
    <row r="474" spans="2:106" s="71" customFormat="1" x14ac:dyDescent="0.35">
      <c r="B474" s="2"/>
      <c r="C474" s="2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4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4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  <c r="DB474" s="2"/>
    </row>
    <row r="475" spans="2:106" s="71" customFormat="1" x14ac:dyDescent="0.35">
      <c r="B475" s="2"/>
      <c r="C475" s="2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4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4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  <c r="CZ475" s="2"/>
      <c r="DA475" s="2"/>
      <c r="DB475" s="2"/>
    </row>
    <row r="476" spans="2:106" s="71" customFormat="1" x14ac:dyDescent="0.35">
      <c r="B476" s="2"/>
      <c r="C476" s="2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4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4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  <c r="DB476" s="2"/>
    </row>
    <row r="477" spans="2:106" s="71" customFormat="1" x14ac:dyDescent="0.35">
      <c r="B477" s="2"/>
      <c r="C477" s="2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4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4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  <c r="CZ477" s="2"/>
      <c r="DA477" s="2"/>
      <c r="DB477" s="2"/>
    </row>
    <row r="478" spans="2:106" s="71" customFormat="1" x14ac:dyDescent="0.35">
      <c r="B478" s="2"/>
      <c r="C478" s="2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4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4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  <c r="DB478" s="2"/>
    </row>
    <row r="479" spans="2:106" s="71" customFormat="1" x14ac:dyDescent="0.35">
      <c r="B479" s="2"/>
      <c r="C479" s="2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4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4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  <c r="DB479" s="2"/>
    </row>
    <row r="480" spans="2:106" s="71" customFormat="1" x14ac:dyDescent="0.35">
      <c r="B480" s="2"/>
      <c r="C480" s="2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4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4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  <c r="DB480" s="2"/>
    </row>
    <row r="481" spans="2:106" s="71" customFormat="1" x14ac:dyDescent="0.35">
      <c r="B481" s="2"/>
      <c r="C481" s="2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4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4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  <c r="DB481" s="2"/>
    </row>
    <row r="482" spans="2:106" s="71" customFormat="1" x14ac:dyDescent="0.35">
      <c r="B482" s="2"/>
      <c r="C482" s="2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4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4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</row>
    <row r="483" spans="2:106" s="71" customFormat="1" x14ac:dyDescent="0.35">
      <c r="B483" s="2"/>
      <c r="C483" s="2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4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4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  <c r="DB483" s="2"/>
    </row>
    <row r="484" spans="2:106" s="71" customFormat="1" x14ac:dyDescent="0.35">
      <c r="B484" s="2"/>
      <c r="C484" s="2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4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4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  <c r="CZ484" s="2"/>
      <c r="DA484" s="2"/>
      <c r="DB484" s="2"/>
    </row>
    <row r="485" spans="2:106" s="71" customFormat="1" x14ac:dyDescent="0.35">
      <c r="B485" s="2"/>
      <c r="C485" s="2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4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4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</row>
    <row r="486" spans="2:106" s="71" customFormat="1" x14ac:dyDescent="0.35">
      <c r="B486" s="2"/>
      <c r="C486" s="2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4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4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  <c r="DB486" s="2"/>
    </row>
    <row r="487" spans="2:106" s="71" customFormat="1" x14ac:dyDescent="0.35">
      <c r="B487" s="2"/>
      <c r="C487" s="2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4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4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  <c r="DB487" s="2"/>
    </row>
    <row r="488" spans="2:106" s="71" customFormat="1" x14ac:dyDescent="0.35">
      <c r="B488" s="2"/>
      <c r="C488" s="2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4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4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</row>
    <row r="489" spans="2:106" s="71" customFormat="1" x14ac:dyDescent="0.35">
      <c r="B489" s="2"/>
      <c r="C489" s="2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4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4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</row>
    <row r="490" spans="2:106" s="71" customFormat="1" x14ac:dyDescent="0.35">
      <c r="B490" s="2"/>
      <c r="C490" s="2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4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4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</row>
    <row r="491" spans="2:106" s="71" customFormat="1" x14ac:dyDescent="0.35">
      <c r="B491" s="2"/>
      <c r="C491" s="2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4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4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</row>
    <row r="492" spans="2:106" s="71" customFormat="1" x14ac:dyDescent="0.35">
      <c r="B492" s="2"/>
      <c r="C492" s="2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4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4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  <c r="DB492" s="2"/>
    </row>
    <row r="493" spans="2:106" s="71" customFormat="1" x14ac:dyDescent="0.35">
      <c r="B493" s="2"/>
      <c r="C493" s="2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4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4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  <c r="DB493" s="2"/>
    </row>
    <row r="494" spans="2:106" s="71" customFormat="1" x14ac:dyDescent="0.35">
      <c r="B494" s="2"/>
      <c r="C494" s="2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4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4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  <c r="DB494" s="2"/>
    </row>
    <row r="495" spans="2:106" s="71" customFormat="1" x14ac:dyDescent="0.35">
      <c r="B495" s="2"/>
      <c r="C495" s="2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4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4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  <c r="DB495" s="2"/>
    </row>
    <row r="496" spans="2:106" s="71" customFormat="1" x14ac:dyDescent="0.35">
      <c r="B496" s="2"/>
      <c r="C496" s="2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4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4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  <c r="CY496" s="2"/>
      <c r="CZ496" s="2"/>
      <c r="DA496" s="2"/>
      <c r="DB496" s="2"/>
    </row>
    <row r="497" spans="2:106" s="71" customFormat="1" x14ac:dyDescent="0.35">
      <c r="B497" s="2"/>
      <c r="C497" s="2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4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4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  <c r="CY497" s="2"/>
      <c r="CZ497" s="2"/>
      <c r="DA497" s="2"/>
      <c r="DB497" s="2"/>
    </row>
    <row r="498" spans="2:106" s="71" customFormat="1" x14ac:dyDescent="0.35">
      <c r="B498" s="2"/>
      <c r="C498" s="2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4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4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</row>
    <row r="499" spans="2:106" s="71" customFormat="1" x14ac:dyDescent="0.35">
      <c r="B499" s="2"/>
      <c r="C499" s="2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4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4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</row>
    <row r="500" spans="2:106" s="71" customFormat="1" x14ac:dyDescent="0.35">
      <c r="B500" s="2"/>
      <c r="C500" s="2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4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4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</row>
    <row r="501" spans="2:106" s="71" customFormat="1" x14ac:dyDescent="0.35">
      <c r="B501" s="2"/>
      <c r="C501" s="2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4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4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</row>
    <row r="502" spans="2:106" s="71" customFormat="1" x14ac:dyDescent="0.35">
      <c r="B502" s="2"/>
      <c r="C502" s="2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4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4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</row>
    <row r="503" spans="2:106" s="71" customFormat="1" x14ac:dyDescent="0.35">
      <c r="B503" s="2"/>
      <c r="C503" s="2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4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4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</row>
    <row r="504" spans="2:106" s="71" customFormat="1" x14ac:dyDescent="0.35">
      <c r="B504" s="2"/>
      <c r="C504" s="2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4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4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</row>
    <row r="505" spans="2:106" s="71" customFormat="1" x14ac:dyDescent="0.35">
      <c r="B505" s="2"/>
      <c r="C505" s="2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4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4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</row>
    <row r="506" spans="2:106" s="71" customFormat="1" x14ac:dyDescent="0.35">
      <c r="B506" s="2"/>
      <c r="C506" s="2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4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4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</row>
    <row r="507" spans="2:106" s="71" customFormat="1" x14ac:dyDescent="0.35">
      <c r="B507" s="2"/>
      <c r="C507" s="2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4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4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</row>
    <row r="508" spans="2:106" s="71" customFormat="1" x14ac:dyDescent="0.35">
      <c r="B508" s="2"/>
      <c r="C508" s="2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4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4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</row>
    <row r="509" spans="2:106" s="71" customFormat="1" x14ac:dyDescent="0.35">
      <c r="B509" s="2"/>
      <c r="C509" s="2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4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4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</row>
    <row r="510" spans="2:106" s="71" customFormat="1" x14ac:dyDescent="0.35">
      <c r="B510" s="2"/>
      <c r="C510" s="2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4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4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</row>
    <row r="511" spans="2:106" s="71" customFormat="1" x14ac:dyDescent="0.35">
      <c r="B511" s="2"/>
      <c r="C511" s="2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4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4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</row>
    <row r="512" spans="2:106" s="71" customFormat="1" x14ac:dyDescent="0.35">
      <c r="B512" s="2"/>
      <c r="C512" s="2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4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4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</row>
    <row r="513" spans="2:106" s="71" customFormat="1" x14ac:dyDescent="0.35">
      <c r="B513" s="2"/>
      <c r="C513" s="2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4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4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</row>
    <row r="514" spans="2:106" s="71" customFormat="1" x14ac:dyDescent="0.35">
      <c r="B514" s="2"/>
      <c r="C514" s="2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4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4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</row>
    <row r="515" spans="2:106" s="71" customFormat="1" x14ac:dyDescent="0.35">
      <c r="B515" s="2"/>
      <c r="C515" s="2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4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4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</row>
    <row r="516" spans="2:106" s="71" customFormat="1" x14ac:dyDescent="0.35">
      <c r="B516" s="2"/>
      <c r="C516" s="2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4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4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</row>
    <row r="517" spans="2:106" s="71" customFormat="1" x14ac:dyDescent="0.35">
      <c r="B517" s="2"/>
      <c r="C517" s="2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4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4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</row>
    <row r="518" spans="2:106" s="71" customFormat="1" x14ac:dyDescent="0.35">
      <c r="B518" s="2"/>
      <c r="C518" s="2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4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4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</row>
    <row r="519" spans="2:106" s="71" customFormat="1" x14ac:dyDescent="0.35">
      <c r="B519" s="2"/>
      <c r="C519" s="2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4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4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</row>
    <row r="520" spans="2:106" s="71" customFormat="1" x14ac:dyDescent="0.35">
      <c r="B520" s="2"/>
      <c r="C520" s="2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4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4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</row>
    <row r="521" spans="2:106" s="71" customFormat="1" x14ac:dyDescent="0.35">
      <c r="B521" s="2"/>
      <c r="C521" s="2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4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4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  <c r="CZ521" s="2"/>
      <c r="DA521" s="2"/>
      <c r="DB521" s="2"/>
    </row>
    <row r="522" spans="2:106" s="71" customFormat="1" x14ac:dyDescent="0.35">
      <c r="B522" s="2"/>
      <c r="C522" s="2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4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4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</row>
    <row r="523" spans="2:106" s="71" customFormat="1" x14ac:dyDescent="0.35">
      <c r="B523" s="2"/>
      <c r="C523" s="2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4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4"/>
      <c r="CL523" s="2"/>
      <c r="CM523" s="2"/>
      <c r="CN523" s="2"/>
      <c r="CO523" s="2"/>
      <c r="CP523" s="2"/>
      <c r="CQ523" s="2"/>
      <c r="CR523" s="2"/>
      <c r="CS523" s="2"/>
      <c r="CT523" s="2"/>
      <c r="CU523" s="2"/>
      <c r="CV523" s="2"/>
      <c r="CW523" s="2"/>
      <c r="CX523" s="2"/>
      <c r="CY523" s="2"/>
      <c r="CZ523" s="2"/>
      <c r="DA523" s="2"/>
      <c r="DB523" s="2"/>
    </row>
    <row r="524" spans="2:106" s="71" customFormat="1" x14ac:dyDescent="0.35">
      <c r="B524" s="2"/>
      <c r="C524" s="2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4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4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  <c r="CY524" s="2"/>
      <c r="CZ524" s="2"/>
      <c r="DA524" s="2"/>
      <c r="DB524" s="2"/>
    </row>
    <row r="525" spans="2:106" s="71" customFormat="1" x14ac:dyDescent="0.35">
      <c r="B525" s="2"/>
      <c r="C525" s="2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4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4"/>
      <c r="CL525" s="2"/>
      <c r="CM525" s="2"/>
      <c r="CN525" s="2"/>
      <c r="CO525" s="2"/>
      <c r="CP525" s="2"/>
      <c r="CQ525" s="2"/>
      <c r="CR525" s="2"/>
      <c r="CS525" s="2"/>
      <c r="CT525" s="2"/>
      <c r="CU525" s="2"/>
      <c r="CV525" s="2"/>
      <c r="CW525" s="2"/>
      <c r="CX525" s="2"/>
      <c r="CY525" s="2"/>
      <c r="CZ525" s="2"/>
      <c r="DA525" s="2"/>
      <c r="DB525" s="2"/>
    </row>
    <row r="526" spans="2:106" s="71" customFormat="1" x14ac:dyDescent="0.35">
      <c r="B526" s="2"/>
      <c r="C526" s="2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4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4"/>
      <c r="CL526" s="2"/>
      <c r="CM526" s="2"/>
      <c r="CN526" s="2"/>
      <c r="CO526" s="2"/>
      <c r="CP526" s="2"/>
      <c r="CQ526" s="2"/>
      <c r="CR526" s="2"/>
      <c r="CS526" s="2"/>
      <c r="CT526" s="2"/>
      <c r="CU526" s="2"/>
      <c r="CV526" s="2"/>
      <c r="CW526" s="2"/>
      <c r="CX526" s="2"/>
      <c r="CY526" s="2"/>
      <c r="CZ526" s="2"/>
      <c r="DA526" s="2"/>
      <c r="DB526" s="2"/>
    </row>
    <row r="527" spans="2:106" s="71" customFormat="1" x14ac:dyDescent="0.35">
      <c r="B527" s="2"/>
      <c r="C527" s="2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4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4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  <c r="CZ527" s="2"/>
      <c r="DA527" s="2"/>
      <c r="DB527" s="2"/>
    </row>
    <row r="528" spans="2:106" s="71" customFormat="1" x14ac:dyDescent="0.35">
      <c r="B528" s="2"/>
      <c r="C528" s="2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4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4"/>
      <c r="CL528" s="2"/>
      <c r="CM528" s="2"/>
      <c r="CN528" s="2"/>
      <c r="CO528" s="2"/>
      <c r="CP528" s="2"/>
      <c r="CQ528" s="2"/>
      <c r="CR528" s="2"/>
      <c r="CS528" s="2"/>
      <c r="CT528" s="2"/>
      <c r="CU528" s="2"/>
      <c r="CV528" s="2"/>
      <c r="CW528" s="2"/>
      <c r="CX528" s="2"/>
      <c r="CY528" s="2"/>
      <c r="CZ528" s="2"/>
      <c r="DA528" s="2"/>
      <c r="DB528" s="2"/>
    </row>
    <row r="529" spans="2:106" s="71" customFormat="1" x14ac:dyDescent="0.35">
      <c r="B529" s="2"/>
      <c r="C529" s="2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4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4"/>
      <c r="CL529" s="2"/>
      <c r="CM529" s="2"/>
      <c r="CN529" s="2"/>
      <c r="CO529" s="2"/>
      <c r="CP529" s="2"/>
      <c r="CQ529" s="2"/>
      <c r="CR529" s="2"/>
      <c r="CS529" s="2"/>
      <c r="CT529" s="2"/>
      <c r="CU529" s="2"/>
      <c r="CV529" s="2"/>
      <c r="CW529" s="2"/>
      <c r="CX529" s="2"/>
      <c r="CY529" s="2"/>
      <c r="CZ529" s="2"/>
      <c r="DA529" s="2"/>
      <c r="DB529" s="2"/>
    </row>
    <row r="530" spans="2:106" s="71" customFormat="1" x14ac:dyDescent="0.35">
      <c r="B530" s="2"/>
      <c r="C530" s="2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4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4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  <c r="CZ530" s="2"/>
      <c r="DA530" s="2"/>
      <c r="DB530" s="2"/>
    </row>
    <row r="531" spans="2:106" s="71" customFormat="1" x14ac:dyDescent="0.35">
      <c r="B531" s="2"/>
      <c r="C531" s="2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4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4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  <c r="CY531" s="2"/>
      <c r="CZ531" s="2"/>
      <c r="DA531" s="2"/>
      <c r="DB531" s="2"/>
    </row>
    <row r="532" spans="2:106" s="71" customFormat="1" x14ac:dyDescent="0.35">
      <c r="B532" s="2"/>
      <c r="C532" s="2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4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4"/>
      <c r="CL532" s="2"/>
      <c r="CM532" s="2"/>
      <c r="CN532" s="2"/>
      <c r="CO532" s="2"/>
      <c r="CP532" s="2"/>
      <c r="CQ532" s="2"/>
      <c r="CR532" s="2"/>
      <c r="CS532" s="2"/>
      <c r="CT532" s="2"/>
      <c r="CU532" s="2"/>
      <c r="CV532" s="2"/>
      <c r="CW532" s="2"/>
      <c r="CX532" s="2"/>
      <c r="CY532" s="2"/>
      <c r="CZ532" s="2"/>
      <c r="DA532" s="2"/>
      <c r="DB532" s="2"/>
    </row>
    <row r="533" spans="2:106" s="71" customFormat="1" x14ac:dyDescent="0.35">
      <c r="B533" s="2"/>
      <c r="C533" s="2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4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4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  <c r="CY533" s="2"/>
      <c r="CZ533" s="2"/>
      <c r="DA533" s="2"/>
      <c r="DB533" s="2"/>
    </row>
    <row r="534" spans="2:106" s="71" customFormat="1" x14ac:dyDescent="0.35">
      <c r="B534" s="2"/>
      <c r="C534" s="2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4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4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  <c r="DB534" s="2"/>
    </row>
    <row r="535" spans="2:106" s="71" customFormat="1" x14ac:dyDescent="0.35">
      <c r="B535" s="2"/>
      <c r="C535" s="2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4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4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  <c r="CY535" s="2"/>
      <c r="CZ535" s="2"/>
      <c r="DA535" s="2"/>
      <c r="DB535" s="2"/>
    </row>
    <row r="536" spans="2:106" s="71" customFormat="1" x14ac:dyDescent="0.35">
      <c r="B536" s="2"/>
      <c r="C536" s="2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4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4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</row>
    <row r="537" spans="2:106" s="71" customFormat="1" x14ac:dyDescent="0.35">
      <c r="B537" s="2"/>
      <c r="C537" s="2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4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4"/>
      <c r="CL537" s="2"/>
      <c r="CM537" s="2"/>
      <c r="CN537" s="2"/>
      <c r="CO537" s="2"/>
      <c r="CP537" s="2"/>
      <c r="CQ537" s="2"/>
      <c r="CR537" s="2"/>
      <c r="CS537" s="2"/>
      <c r="CT537" s="2"/>
      <c r="CU537" s="2"/>
      <c r="CV537" s="2"/>
      <c r="CW537" s="2"/>
      <c r="CX537" s="2"/>
      <c r="CY537" s="2"/>
      <c r="CZ537" s="2"/>
      <c r="DA537" s="2"/>
      <c r="DB537" s="2"/>
    </row>
    <row r="538" spans="2:106" s="71" customFormat="1" x14ac:dyDescent="0.35">
      <c r="B538" s="2"/>
      <c r="C538" s="2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4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4"/>
      <c r="CL538" s="2"/>
      <c r="CM538" s="2"/>
      <c r="CN538" s="2"/>
      <c r="CO538" s="2"/>
      <c r="CP538" s="2"/>
      <c r="CQ538" s="2"/>
      <c r="CR538" s="2"/>
      <c r="CS538" s="2"/>
      <c r="CT538" s="2"/>
      <c r="CU538" s="2"/>
      <c r="CV538" s="2"/>
      <c r="CW538" s="2"/>
      <c r="CX538" s="2"/>
      <c r="CY538" s="2"/>
      <c r="CZ538" s="2"/>
      <c r="DA538" s="2"/>
      <c r="DB538" s="2"/>
    </row>
    <row r="539" spans="2:106" s="71" customFormat="1" x14ac:dyDescent="0.35">
      <c r="B539" s="2"/>
      <c r="C539" s="2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4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4"/>
      <c r="CL539" s="2"/>
      <c r="CM539" s="2"/>
      <c r="CN539" s="2"/>
      <c r="CO539" s="2"/>
      <c r="CP539" s="2"/>
      <c r="CQ539" s="2"/>
      <c r="CR539" s="2"/>
      <c r="CS539" s="2"/>
      <c r="CT539" s="2"/>
      <c r="CU539" s="2"/>
      <c r="CV539" s="2"/>
      <c r="CW539" s="2"/>
      <c r="CX539" s="2"/>
      <c r="CY539" s="2"/>
      <c r="CZ539" s="2"/>
      <c r="DA539" s="2"/>
      <c r="DB539" s="2"/>
    </row>
    <row r="540" spans="2:106" s="71" customFormat="1" x14ac:dyDescent="0.35">
      <c r="B540" s="2"/>
      <c r="C540" s="2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4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4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  <c r="CY540" s="2"/>
      <c r="CZ540" s="2"/>
      <c r="DA540" s="2"/>
      <c r="DB540" s="2"/>
    </row>
    <row r="541" spans="2:106" s="71" customFormat="1" x14ac:dyDescent="0.35">
      <c r="B541" s="2"/>
      <c r="C541" s="2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4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4"/>
      <c r="CL541" s="2"/>
      <c r="CM541" s="2"/>
      <c r="CN541" s="2"/>
      <c r="CO541" s="2"/>
      <c r="CP541" s="2"/>
      <c r="CQ541" s="2"/>
      <c r="CR541" s="2"/>
      <c r="CS541" s="2"/>
      <c r="CT541" s="2"/>
      <c r="CU541" s="2"/>
      <c r="CV541" s="2"/>
      <c r="CW541" s="2"/>
      <c r="CX541" s="2"/>
      <c r="CY541" s="2"/>
      <c r="CZ541" s="2"/>
      <c r="DA541" s="2"/>
      <c r="DB541" s="2"/>
    </row>
    <row r="542" spans="2:106" s="71" customFormat="1" x14ac:dyDescent="0.35">
      <c r="B542" s="2"/>
      <c r="C542" s="2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4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4"/>
      <c r="CL542" s="2"/>
      <c r="CM542" s="2"/>
      <c r="CN542" s="2"/>
      <c r="CO542" s="2"/>
      <c r="CP542" s="2"/>
      <c r="CQ542" s="2"/>
      <c r="CR542" s="2"/>
      <c r="CS542" s="2"/>
      <c r="CT542" s="2"/>
      <c r="CU542" s="2"/>
      <c r="CV542" s="2"/>
      <c r="CW542" s="2"/>
      <c r="CX542" s="2"/>
      <c r="CY542" s="2"/>
      <c r="CZ542" s="2"/>
      <c r="DA542" s="2"/>
      <c r="DB542" s="2"/>
    </row>
    <row r="543" spans="2:106" s="71" customFormat="1" x14ac:dyDescent="0.35">
      <c r="B543" s="2"/>
      <c r="C543" s="2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4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4"/>
      <c r="CL543" s="2"/>
      <c r="CM543" s="2"/>
      <c r="CN543" s="2"/>
      <c r="CO543" s="2"/>
      <c r="CP543" s="2"/>
      <c r="CQ543" s="2"/>
      <c r="CR543" s="2"/>
      <c r="CS543" s="2"/>
      <c r="CT543" s="2"/>
      <c r="CU543" s="2"/>
      <c r="CV543" s="2"/>
      <c r="CW543" s="2"/>
      <c r="CX543" s="2"/>
      <c r="CY543" s="2"/>
      <c r="CZ543" s="2"/>
      <c r="DA543" s="2"/>
      <c r="DB543" s="2"/>
    </row>
    <row r="544" spans="2:106" s="71" customFormat="1" x14ac:dyDescent="0.35">
      <c r="B544" s="2"/>
      <c r="C544" s="2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4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4"/>
      <c r="CL544" s="2"/>
      <c r="CM544" s="2"/>
      <c r="CN544" s="2"/>
      <c r="CO544" s="2"/>
      <c r="CP544" s="2"/>
      <c r="CQ544" s="2"/>
      <c r="CR544" s="2"/>
      <c r="CS544" s="2"/>
      <c r="CT544" s="2"/>
      <c r="CU544" s="2"/>
      <c r="CV544" s="2"/>
      <c r="CW544" s="2"/>
      <c r="CX544" s="2"/>
      <c r="CY544" s="2"/>
      <c r="CZ544" s="2"/>
      <c r="DA544" s="2"/>
      <c r="DB544" s="2"/>
    </row>
    <row r="545" spans="2:106" s="71" customFormat="1" x14ac:dyDescent="0.35">
      <c r="B545" s="2"/>
      <c r="C545" s="2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4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4"/>
      <c r="CL545" s="2"/>
      <c r="CM545" s="2"/>
      <c r="CN545" s="2"/>
      <c r="CO545" s="2"/>
      <c r="CP545" s="2"/>
      <c r="CQ545" s="2"/>
      <c r="CR545" s="2"/>
      <c r="CS545" s="2"/>
      <c r="CT545" s="2"/>
      <c r="CU545" s="2"/>
      <c r="CV545" s="2"/>
      <c r="CW545" s="2"/>
      <c r="CX545" s="2"/>
      <c r="CY545" s="2"/>
      <c r="CZ545" s="2"/>
      <c r="DA545" s="2"/>
      <c r="DB545" s="2"/>
    </row>
    <row r="546" spans="2:106" s="71" customFormat="1" x14ac:dyDescent="0.35">
      <c r="B546" s="2"/>
      <c r="C546" s="2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4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4"/>
      <c r="CL546" s="2"/>
      <c r="CM546" s="2"/>
      <c r="CN546" s="2"/>
      <c r="CO546" s="2"/>
      <c r="CP546" s="2"/>
      <c r="CQ546" s="2"/>
      <c r="CR546" s="2"/>
      <c r="CS546" s="2"/>
      <c r="CT546" s="2"/>
      <c r="CU546" s="2"/>
      <c r="CV546" s="2"/>
      <c r="CW546" s="2"/>
      <c r="CX546" s="2"/>
      <c r="CY546" s="2"/>
      <c r="CZ546" s="2"/>
      <c r="DA546" s="2"/>
      <c r="DB546" s="2"/>
    </row>
    <row r="547" spans="2:106" s="71" customFormat="1" x14ac:dyDescent="0.35">
      <c r="B547" s="2"/>
      <c r="C547" s="2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4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4"/>
      <c r="CL547" s="2"/>
      <c r="CM547" s="2"/>
      <c r="CN547" s="2"/>
      <c r="CO547" s="2"/>
      <c r="CP547" s="2"/>
      <c r="CQ547" s="2"/>
      <c r="CR547" s="2"/>
      <c r="CS547" s="2"/>
      <c r="CT547" s="2"/>
      <c r="CU547" s="2"/>
      <c r="CV547" s="2"/>
      <c r="CW547" s="2"/>
      <c r="CX547" s="2"/>
      <c r="CY547" s="2"/>
      <c r="CZ547" s="2"/>
      <c r="DA547" s="2"/>
      <c r="DB547" s="2"/>
    </row>
    <row r="548" spans="2:106" s="71" customFormat="1" x14ac:dyDescent="0.35">
      <c r="B548" s="2"/>
      <c r="C548" s="2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4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4"/>
      <c r="CL548" s="2"/>
      <c r="CM548" s="2"/>
      <c r="CN548" s="2"/>
      <c r="CO548" s="2"/>
      <c r="CP548" s="2"/>
      <c r="CQ548" s="2"/>
      <c r="CR548" s="2"/>
      <c r="CS548" s="2"/>
      <c r="CT548" s="2"/>
      <c r="CU548" s="2"/>
      <c r="CV548" s="2"/>
      <c r="CW548" s="2"/>
      <c r="CX548" s="2"/>
      <c r="CY548" s="2"/>
      <c r="CZ548" s="2"/>
      <c r="DA548" s="2"/>
      <c r="DB548" s="2"/>
    </row>
    <row r="549" spans="2:106" s="71" customFormat="1" x14ac:dyDescent="0.35">
      <c r="B549" s="2"/>
      <c r="C549" s="2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4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4"/>
      <c r="CL549" s="2"/>
      <c r="CM549" s="2"/>
      <c r="CN549" s="2"/>
      <c r="CO549" s="2"/>
      <c r="CP549" s="2"/>
      <c r="CQ549" s="2"/>
      <c r="CR549" s="2"/>
      <c r="CS549" s="2"/>
      <c r="CT549" s="2"/>
      <c r="CU549" s="2"/>
      <c r="CV549" s="2"/>
      <c r="CW549" s="2"/>
      <c r="CX549" s="2"/>
      <c r="CY549" s="2"/>
      <c r="CZ549" s="2"/>
      <c r="DA549" s="2"/>
      <c r="DB549" s="2"/>
    </row>
    <row r="550" spans="2:106" s="71" customFormat="1" x14ac:dyDescent="0.35">
      <c r="B550" s="2"/>
      <c r="C550" s="2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4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4"/>
      <c r="CL550" s="2"/>
      <c r="CM550" s="2"/>
      <c r="CN550" s="2"/>
      <c r="CO550" s="2"/>
      <c r="CP550" s="2"/>
      <c r="CQ550" s="2"/>
      <c r="CR550" s="2"/>
      <c r="CS550" s="2"/>
      <c r="CT550" s="2"/>
      <c r="CU550" s="2"/>
      <c r="CV550" s="2"/>
      <c r="CW550" s="2"/>
      <c r="CX550" s="2"/>
      <c r="CY550" s="2"/>
      <c r="CZ550" s="2"/>
      <c r="DA550" s="2"/>
      <c r="DB550" s="2"/>
    </row>
    <row r="551" spans="2:106" s="71" customFormat="1" x14ac:dyDescent="0.35">
      <c r="B551" s="2"/>
      <c r="C551" s="2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4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4"/>
      <c r="CL551" s="2"/>
      <c r="CM551" s="2"/>
      <c r="CN551" s="2"/>
      <c r="CO551" s="2"/>
      <c r="CP551" s="2"/>
      <c r="CQ551" s="2"/>
      <c r="CR551" s="2"/>
      <c r="CS551" s="2"/>
      <c r="CT551" s="2"/>
      <c r="CU551" s="2"/>
      <c r="CV551" s="2"/>
      <c r="CW551" s="2"/>
      <c r="CX551" s="2"/>
      <c r="CY551" s="2"/>
      <c r="CZ551" s="2"/>
      <c r="DA551" s="2"/>
      <c r="DB551" s="2"/>
    </row>
    <row r="552" spans="2:106" s="71" customFormat="1" x14ac:dyDescent="0.35">
      <c r="B552" s="2"/>
      <c r="C552" s="2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4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4"/>
      <c r="CL552" s="2"/>
      <c r="CM552" s="2"/>
      <c r="CN552" s="2"/>
      <c r="CO552" s="2"/>
      <c r="CP552" s="2"/>
      <c r="CQ552" s="2"/>
      <c r="CR552" s="2"/>
      <c r="CS552" s="2"/>
      <c r="CT552" s="2"/>
      <c r="CU552" s="2"/>
      <c r="CV552" s="2"/>
      <c r="CW552" s="2"/>
      <c r="CX552" s="2"/>
      <c r="CY552" s="2"/>
      <c r="CZ552" s="2"/>
      <c r="DA552" s="2"/>
      <c r="DB552" s="2"/>
    </row>
    <row r="553" spans="2:106" s="71" customFormat="1" x14ac:dyDescent="0.35">
      <c r="B553" s="2"/>
      <c r="C553" s="2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4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4"/>
      <c r="CL553" s="2"/>
      <c r="CM553" s="2"/>
      <c r="CN553" s="2"/>
      <c r="CO553" s="2"/>
      <c r="CP553" s="2"/>
      <c r="CQ553" s="2"/>
      <c r="CR553" s="2"/>
      <c r="CS553" s="2"/>
      <c r="CT553" s="2"/>
      <c r="CU553" s="2"/>
      <c r="CV553" s="2"/>
      <c r="CW553" s="2"/>
      <c r="CX553" s="2"/>
      <c r="CY553" s="2"/>
      <c r="CZ553" s="2"/>
      <c r="DA553" s="2"/>
      <c r="DB553" s="2"/>
    </row>
    <row r="554" spans="2:106" s="71" customFormat="1" x14ac:dyDescent="0.35">
      <c r="B554" s="2"/>
      <c r="C554" s="2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4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4"/>
      <c r="CL554" s="2"/>
      <c r="CM554" s="2"/>
      <c r="CN554" s="2"/>
      <c r="CO554" s="2"/>
      <c r="CP554" s="2"/>
      <c r="CQ554" s="2"/>
      <c r="CR554" s="2"/>
      <c r="CS554" s="2"/>
      <c r="CT554" s="2"/>
      <c r="CU554" s="2"/>
      <c r="CV554" s="2"/>
      <c r="CW554" s="2"/>
      <c r="CX554" s="2"/>
      <c r="CY554" s="2"/>
      <c r="CZ554" s="2"/>
      <c r="DA554" s="2"/>
      <c r="DB554" s="2"/>
    </row>
    <row r="555" spans="2:106" s="71" customFormat="1" x14ac:dyDescent="0.35">
      <c r="B555" s="2"/>
      <c r="C555" s="2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4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4"/>
      <c r="CL555" s="2"/>
      <c r="CM555" s="2"/>
      <c r="CN555" s="2"/>
      <c r="CO555" s="2"/>
      <c r="CP555" s="2"/>
      <c r="CQ555" s="2"/>
      <c r="CR555" s="2"/>
      <c r="CS555" s="2"/>
      <c r="CT555" s="2"/>
      <c r="CU555" s="2"/>
      <c r="CV555" s="2"/>
      <c r="CW555" s="2"/>
      <c r="CX555" s="2"/>
      <c r="CY555" s="2"/>
      <c r="CZ555" s="2"/>
      <c r="DA555" s="2"/>
      <c r="DB555" s="2"/>
    </row>
    <row r="556" spans="2:106" s="71" customFormat="1" x14ac:dyDescent="0.35">
      <c r="B556" s="2"/>
      <c r="C556" s="2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4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4"/>
      <c r="CL556" s="2"/>
      <c r="CM556" s="2"/>
      <c r="CN556" s="2"/>
      <c r="CO556" s="2"/>
      <c r="CP556" s="2"/>
      <c r="CQ556" s="2"/>
      <c r="CR556" s="2"/>
      <c r="CS556" s="2"/>
      <c r="CT556" s="2"/>
      <c r="CU556" s="2"/>
      <c r="CV556" s="2"/>
      <c r="CW556" s="2"/>
      <c r="CX556" s="2"/>
      <c r="CY556" s="2"/>
      <c r="CZ556" s="2"/>
      <c r="DA556" s="2"/>
      <c r="DB556" s="2"/>
    </row>
    <row r="557" spans="2:106" s="71" customFormat="1" x14ac:dyDescent="0.35">
      <c r="B557" s="2"/>
      <c r="C557" s="2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4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4"/>
      <c r="CL557" s="2"/>
      <c r="CM557" s="2"/>
      <c r="CN557" s="2"/>
      <c r="CO557" s="2"/>
      <c r="CP557" s="2"/>
      <c r="CQ557" s="2"/>
      <c r="CR557" s="2"/>
      <c r="CS557" s="2"/>
      <c r="CT557" s="2"/>
      <c r="CU557" s="2"/>
      <c r="CV557" s="2"/>
      <c r="CW557" s="2"/>
      <c r="CX557" s="2"/>
      <c r="CY557" s="2"/>
      <c r="CZ557" s="2"/>
      <c r="DA557" s="2"/>
      <c r="DB557" s="2"/>
    </row>
    <row r="558" spans="2:106" s="71" customFormat="1" x14ac:dyDescent="0.35">
      <c r="B558" s="2"/>
      <c r="C558" s="2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4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4"/>
      <c r="CL558" s="2"/>
      <c r="CM558" s="2"/>
      <c r="CN558" s="2"/>
      <c r="CO558" s="2"/>
      <c r="CP558" s="2"/>
      <c r="CQ558" s="2"/>
      <c r="CR558" s="2"/>
      <c r="CS558" s="2"/>
      <c r="CT558" s="2"/>
      <c r="CU558" s="2"/>
      <c r="CV558" s="2"/>
      <c r="CW558" s="2"/>
      <c r="CX558" s="2"/>
      <c r="CY558" s="2"/>
      <c r="CZ558" s="2"/>
      <c r="DA558" s="2"/>
      <c r="DB558" s="2"/>
    </row>
    <row r="559" spans="2:106" s="71" customFormat="1" x14ac:dyDescent="0.35">
      <c r="B559" s="2"/>
      <c r="C559" s="2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4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4"/>
      <c r="CL559" s="2"/>
      <c r="CM559" s="2"/>
      <c r="CN559" s="2"/>
      <c r="CO559" s="2"/>
      <c r="CP559" s="2"/>
      <c r="CQ559" s="2"/>
      <c r="CR559" s="2"/>
      <c r="CS559" s="2"/>
      <c r="CT559" s="2"/>
      <c r="CU559" s="2"/>
      <c r="CV559" s="2"/>
      <c r="CW559" s="2"/>
      <c r="CX559" s="2"/>
      <c r="CY559" s="2"/>
      <c r="CZ559" s="2"/>
      <c r="DA559" s="2"/>
      <c r="DB559" s="2"/>
    </row>
    <row r="560" spans="2:106" s="71" customFormat="1" x14ac:dyDescent="0.35">
      <c r="B560" s="2"/>
      <c r="C560" s="2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4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4"/>
      <c r="CL560" s="2"/>
      <c r="CM560" s="2"/>
      <c r="CN560" s="2"/>
      <c r="CO560" s="2"/>
      <c r="CP560" s="2"/>
      <c r="CQ560" s="2"/>
      <c r="CR560" s="2"/>
      <c r="CS560" s="2"/>
      <c r="CT560" s="2"/>
      <c r="CU560" s="2"/>
      <c r="CV560" s="2"/>
      <c r="CW560" s="2"/>
      <c r="CX560" s="2"/>
      <c r="CY560" s="2"/>
      <c r="CZ560" s="2"/>
      <c r="DA560" s="2"/>
      <c r="DB560" s="2"/>
    </row>
    <row r="561" spans="2:106" s="71" customFormat="1" x14ac:dyDescent="0.35">
      <c r="B561" s="2"/>
      <c r="C561" s="2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4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4"/>
      <c r="CL561" s="2"/>
      <c r="CM561" s="2"/>
      <c r="CN561" s="2"/>
      <c r="CO561" s="2"/>
      <c r="CP561" s="2"/>
      <c r="CQ561" s="2"/>
      <c r="CR561" s="2"/>
      <c r="CS561" s="2"/>
      <c r="CT561" s="2"/>
      <c r="CU561" s="2"/>
      <c r="CV561" s="2"/>
      <c r="CW561" s="2"/>
      <c r="CX561" s="2"/>
      <c r="CY561" s="2"/>
      <c r="CZ561" s="2"/>
      <c r="DA561" s="2"/>
      <c r="DB561" s="2"/>
    </row>
    <row r="562" spans="2:106" s="71" customFormat="1" x14ac:dyDescent="0.35">
      <c r="B562" s="2"/>
      <c r="C562" s="2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4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4"/>
      <c r="CL562" s="2"/>
      <c r="CM562" s="2"/>
      <c r="CN562" s="2"/>
      <c r="CO562" s="2"/>
      <c r="CP562" s="2"/>
      <c r="CQ562" s="2"/>
      <c r="CR562" s="2"/>
      <c r="CS562" s="2"/>
      <c r="CT562" s="2"/>
      <c r="CU562" s="2"/>
      <c r="CV562" s="2"/>
      <c r="CW562" s="2"/>
      <c r="CX562" s="2"/>
      <c r="CY562" s="2"/>
      <c r="CZ562" s="2"/>
      <c r="DA562" s="2"/>
      <c r="DB562" s="2"/>
    </row>
    <row r="563" spans="2:106" s="71" customFormat="1" x14ac:dyDescent="0.35">
      <c r="B563" s="2"/>
      <c r="C563" s="2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4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4"/>
      <c r="CL563" s="2"/>
      <c r="CM563" s="2"/>
      <c r="CN563" s="2"/>
      <c r="CO563" s="2"/>
      <c r="CP563" s="2"/>
      <c r="CQ563" s="2"/>
      <c r="CR563" s="2"/>
      <c r="CS563" s="2"/>
      <c r="CT563" s="2"/>
      <c r="CU563" s="2"/>
      <c r="CV563" s="2"/>
      <c r="CW563" s="2"/>
      <c r="CX563" s="2"/>
      <c r="CY563" s="2"/>
      <c r="CZ563" s="2"/>
      <c r="DA563" s="2"/>
      <c r="DB563" s="2"/>
    </row>
    <row r="564" spans="2:106" s="71" customFormat="1" x14ac:dyDescent="0.35">
      <c r="B564" s="2"/>
      <c r="C564" s="2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4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4"/>
      <c r="CL564" s="2"/>
      <c r="CM564" s="2"/>
      <c r="CN564" s="2"/>
      <c r="CO564" s="2"/>
      <c r="CP564" s="2"/>
      <c r="CQ564" s="2"/>
      <c r="CR564" s="2"/>
      <c r="CS564" s="2"/>
      <c r="CT564" s="2"/>
      <c r="CU564" s="2"/>
      <c r="CV564" s="2"/>
      <c r="CW564" s="2"/>
      <c r="CX564" s="2"/>
      <c r="CY564" s="2"/>
      <c r="CZ564" s="2"/>
      <c r="DA564" s="2"/>
      <c r="DB564" s="2"/>
    </row>
    <row r="565" spans="2:106" s="71" customFormat="1" x14ac:dyDescent="0.35">
      <c r="B565" s="2"/>
      <c r="C565" s="2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4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4"/>
      <c r="CL565" s="2"/>
      <c r="CM565" s="2"/>
      <c r="CN565" s="2"/>
      <c r="CO565" s="2"/>
      <c r="CP565" s="2"/>
      <c r="CQ565" s="2"/>
      <c r="CR565" s="2"/>
      <c r="CS565" s="2"/>
      <c r="CT565" s="2"/>
      <c r="CU565" s="2"/>
      <c r="CV565" s="2"/>
      <c r="CW565" s="2"/>
      <c r="CX565" s="2"/>
      <c r="CY565" s="2"/>
      <c r="CZ565" s="2"/>
      <c r="DA565" s="2"/>
      <c r="DB565" s="2"/>
    </row>
    <row r="566" spans="2:106" s="71" customFormat="1" x14ac:dyDescent="0.35">
      <c r="B566" s="2"/>
      <c r="C566" s="2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4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4"/>
      <c r="CL566" s="2"/>
      <c r="CM566" s="2"/>
      <c r="CN566" s="2"/>
      <c r="CO566" s="2"/>
      <c r="CP566" s="2"/>
      <c r="CQ566" s="2"/>
      <c r="CR566" s="2"/>
      <c r="CS566" s="2"/>
      <c r="CT566" s="2"/>
      <c r="CU566" s="2"/>
      <c r="CV566" s="2"/>
      <c r="CW566" s="2"/>
      <c r="CX566" s="2"/>
      <c r="CY566" s="2"/>
      <c r="CZ566" s="2"/>
      <c r="DA566" s="2"/>
      <c r="DB566" s="2"/>
    </row>
    <row r="567" spans="2:106" s="71" customFormat="1" x14ac:dyDescent="0.35">
      <c r="B567" s="2"/>
      <c r="C567" s="2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4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4"/>
      <c r="CL567" s="2"/>
      <c r="CM567" s="2"/>
      <c r="CN567" s="2"/>
      <c r="CO567" s="2"/>
      <c r="CP567" s="2"/>
      <c r="CQ567" s="2"/>
      <c r="CR567" s="2"/>
      <c r="CS567" s="2"/>
      <c r="CT567" s="2"/>
      <c r="CU567" s="2"/>
      <c r="CV567" s="2"/>
      <c r="CW567" s="2"/>
      <c r="CX567" s="2"/>
      <c r="CY567" s="2"/>
      <c r="CZ567" s="2"/>
      <c r="DA567" s="2"/>
      <c r="DB567" s="2"/>
    </row>
    <row r="568" spans="2:106" s="71" customFormat="1" x14ac:dyDescent="0.35">
      <c r="B568" s="2"/>
      <c r="C568" s="2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4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4"/>
      <c r="CL568" s="2"/>
      <c r="CM568" s="2"/>
      <c r="CN568" s="2"/>
      <c r="CO568" s="2"/>
      <c r="CP568" s="2"/>
      <c r="CQ568" s="2"/>
      <c r="CR568" s="2"/>
      <c r="CS568" s="2"/>
      <c r="CT568" s="2"/>
      <c r="CU568" s="2"/>
      <c r="CV568" s="2"/>
      <c r="CW568" s="2"/>
      <c r="CX568" s="2"/>
      <c r="CY568" s="2"/>
      <c r="CZ568" s="2"/>
      <c r="DA568" s="2"/>
      <c r="DB568" s="2"/>
    </row>
    <row r="569" spans="2:106" s="71" customFormat="1" x14ac:dyDescent="0.35">
      <c r="B569" s="2"/>
      <c r="C569" s="2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4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4"/>
      <c r="CL569" s="2"/>
      <c r="CM569" s="2"/>
      <c r="CN569" s="2"/>
      <c r="CO569" s="2"/>
      <c r="CP569" s="2"/>
      <c r="CQ569" s="2"/>
      <c r="CR569" s="2"/>
      <c r="CS569" s="2"/>
      <c r="CT569" s="2"/>
      <c r="CU569" s="2"/>
      <c r="CV569" s="2"/>
      <c r="CW569" s="2"/>
      <c r="CX569" s="2"/>
      <c r="CY569" s="2"/>
      <c r="CZ569" s="2"/>
      <c r="DA569" s="2"/>
      <c r="DB569" s="2"/>
    </row>
    <row r="570" spans="2:106" s="71" customFormat="1" x14ac:dyDescent="0.35">
      <c r="B570" s="2"/>
      <c r="C570" s="2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4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4"/>
      <c r="CL570" s="2"/>
      <c r="CM570" s="2"/>
      <c r="CN570" s="2"/>
      <c r="CO570" s="2"/>
      <c r="CP570" s="2"/>
      <c r="CQ570" s="2"/>
      <c r="CR570" s="2"/>
      <c r="CS570" s="2"/>
      <c r="CT570" s="2"/>
      <c r="CU570" s="2"/>
      <c r="CV570" s="2"/>
      <c r="CW570" s="2"/>
      <c r="CX570" s="2"/>
      <c r="CY570" s="2"/>
      <c r="CZ570" s="2"/>
      <c r="DA570" s="2"/>
      <c r="DB570" s="2"/>
    </row>
    <row r="571" spans="2:106" s="71" customFormat="1" x14ac:dyDescent="0.35">
      <c r="B571" s="2"/>
      <c r="C571" s="2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4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4"/>
      <c r="CL571" s="2"/>
      <c r="CM571" s="2"/>
      <c r="CN571" s="2"/>
      <c r="CO571" s="2"/>
      <c r="CP571" s="2"/>
      <c r="CQ571" s="2"/>
      <c r="CR571" s="2"/>
      <c r="CS571" s="2"/>
      <c r="CT571" s="2"/>
      <c r="CU571" s="2"/>
      <c r="CV571" s="2"/>
      <c r="CW571" s="2"/>
      <c r="CX571" s="2"/>
      <c r="CY571" s="2"/>
      <c r="CZ571" s="2"/>
      <c r="DA571" s="2"/>
      <c r="DB571" s="2"/>
    </row>
    <row r="572" spans="2:106" s="71" customFormat="1" x14ac:dyDescent="0.35">
      <c r="B572" s="2"/>
      <c r="C572" s="2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4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4"/>
      <c r="CL572" s="2"/>
      <c r="CM572" s="2"/>
      <c r="CN572" s="2"/>
      <c r="CO572" s="2"/>
      <c r="CP572" s="2"/>
      <c r="CQ572" s="2"/>
      <c r="CR572" s="2"/>
      <c r="CS572" s="2"/>
      <c r="CT572" s="2"/>
      <c r="CU572" s="2"/>
      <c r="CV572" s="2"/>
      <c r="CW572" s="2"/>
      <c r="CX572" s="2"/>
      <c r="CY572" s="2"/>
      <c r="CZ572" s="2"/>
      <c r="DA572" s="2"/>
      <c r="DB572" s="2"/>
    </row>
    <row r="573" spans="2:106" s="71" customFormat="1" x14ac:dyDescent="0.35">
      <c r="B573" s="2"/>
      <c r="C573" s="2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4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4"/>
      <c r="CL573" s="2"/>
      <c r="CM573" s="2"/>
      <c r="CN573" s="2"/>
      <c r="CO573" s="2"/>
      <c r="CP573" s="2"/>
      <c r="CQ573" s="2"/>
      <c r="CR573" s="2"/>
      <c r="CS573" s="2"/>
      <c r="CT573" s="2"/>
      <c r="CU573" s="2"/>
      <c r="CV573" s="2"/>
      <c r="CW573" s="2"/>
      <c r="CX573" s="2"/>
      <c r="CY573" s="2"/>
      <c r="CZ573" s="2"/>
      <c r="DA573" s="2"/>
      <c r="DB573" s="2"/>
    </row>
    <row r="574" spans="2:106" s="71" customFormat="1" x14ac:dyDescent="0.35">
      <c r="B574" s="2"/>
      <c r="C574" s="2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4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4"/>
      <c r="CL574" s="2"/>
      <c r="CM574" s="2"/>
      <c r="CN574" s="2"/>
      <c r="CO574" s="2"/>
      <c r="CP574" s="2"/>
      <c r="CQ574" s="2"/>
      <c r="CR574" s="2"/>
      <c r="CS574" s="2"/>
      <c r="CT574" s="2"/>
      <c r="CU574" s="2"/>
      <c r="CV574" s="2"/>
      <c r="CW574" s="2"/>
      <c r="CX574" s="2"/>
      <c r="CY574" s="2"/>
      <c r="CZ574" s="2"/>
      <c r="DA574" s="2"/>
      <c r="DB574" s="2"/>
    </row>
    <row r="575" spans="2:106" s="71" customFormat="1" x14ac:dyDescent="0.35">
      <c r="B575" s="2"/>
      <c r="C575" s="2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4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4"/>
      <c r="CL575" s="2"/>
      <c r="CM575" s="2"/>
      <c r="CN575" s="2"/>
      <c r="CO575" s="2"/>
      <c r="CP575" s="2"/>
      <c r="CQ575" s="2"/>
      <c r="CR575" s="2"/>
      <c r="CS575" s="2"/>
      <c r="CT575" s="2"/>
      <c r="CU575" s="2"/>
      <c r="CV575" s="2"/>
      <c r="CW575" s="2"/>
      <c r="CX575" s="2"/>
      <c r="CY575" s="2"/>
      <c r="CZ575" s="2"/>
      <c r="DA575" s="2"/>
      <c r="DB575" s="2"/>
    </row>
    <row r="576" spans="2:106" s="71" customFormat="1" x14ac:dyDescent="0.35">
      <c r="B576" s="2"/>
      <c r="C576" s="2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4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4"/>
      <c r="CL576" s="2"/>
      <c r="CM576" s="2"/>
      <c r="CN576" s="2"/>
      <c r="CO576" s="2"/>
      <c r="CP576" s="2"/>
      <c r="CQ576" s="2"/>
      <c r="CR576" s="2"/>
      <c r="CS576" s="2"/>
      <c r="CT576" s="2"/>
      <c r="CU576" s="2"/>
      <c r="CV576" s="2"/>
      <c r="CW576" s="2"/>
      <c r="CX576" s="2"/>
      <c r="CY576" s="2"/>
      <c r="CZ576" s="2"/>
      <c r="DA576" s="2"/>
      <c r="DB576" s="2"/>
    </row>
    <row r="577" spans="2:106" s="71" customFormat="1" x14ac:dyDescent="0.35">
      <c r="B577" s="2"/>
      <c r="C577" s="2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4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4"/>
      <c r="CL577" s="2"/>
      <c r="CM577" s="2"/>
      <c r="CN577" s="2"/>
      <c r="CO577" s="2"/>
      <c r="CP577" s="2"/>
      <c r="CQ577" s="2"/>
      <c r="CR577" s="2"/>
      <c r="CS577" s="2"/>
      <c r="CT577" s="2"/>
      <c r="CU577" s="2"/>
      <c r="CV577" s="2"/>
      <c r="CW577" s="2"/>
      <c r="CX577" s="2"/>
      <c r="CY577" s="2"/>
      <c r="CZ577" s="2"/>
      <c r="DA577" s="2"/>
      <c r="DB577" s="2"/>
    </row>
    <row r="578" spans="2:106" s="71" customFormat="1" x14ac:dyDescent="0.35">
      <c r="B578" s="2"/>
      <c r="C578" s="2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4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4"/>
      <c r="CL578" s="2"/>
      <c r="CM578" s="2"/>
      <c r="CN578" s="2"/>
      <c r="CO578" s="2"/>
      <c r="CP578" s="2"/>
      <c r="CQ578" s="2"/>
      <c r="CR578" s="2"/>
      <c r="CS578" s="2"/>
      <c r="CT578" s="2"/>
      <c r="CU578" s="2"/>
      <c r="CV578" s="2"/>
      <c r="CW578" s="2"/>
      <c r="CX578" s="2"/>
      <c r="CY578" s="2"/>
      <c r="CZ578" s="2"/>
      <c r="DA578" s="2"/>
      <c r="DB578" s="2"/>
    </row>
    <row r="579" spans="2:106" s="71" customFormat="1" x14ac:dyDescent="0.35">
      <c r="B579" s="2"/>
      <c r="C579" s="2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4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4"/>
      <c r="CL579" s="2"/>
      <c r="CM579" s="2"/>
      <c r="CN579" s="2"/>
      <c r="CO579" s="2"/>
      <c r="CP579" s="2"/>
      <c r="CQ579" s="2"/>
      <c r="CR579" s="2"/>
      <c r="CS579" s="2"/>
      <c r="CT579" s="2"/>
      <c r="CU579" s="2"/>
      <c r="CV579" s="2"/>
      <c r="CW579" s="2"/>
      <c r="CX579" s="2"/>
      <c r="CY579" s="2"/>
      <c r="CZ579" s="2"/>
      <c r="DA579" s="2"/>
      <c r="DB579" s="2"/>
    </row>
    <row r="580" spans="2:106" s="71" customFormat="1" x14ac:dyDescent="0.35">
      <c r="B580" s="2"/>
      <c r="C580" s="2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4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4"/>
      <c r="CL580" s="2"/>
      <c r="CM580" s="2"/>
      <c r="CN580" s="2"/>
      <c r="CO580" s="2"/>
      <c r="CP580" s="2"/>
      <c r="CQ580" s="2"/>
      <c r="CR580" s="2"/>
      <c r="CS580" s="2"/>
      <c r="CT580" s="2"/>
      <c r="CU580" s="2"/>
      <c r="CV580" s="2"/>
      <c r="CW580" s="2"/>
      <c r="CX580" s="2"/>
      <c r="CY580" s="2"/>
      <c r="CZ580" s="2"/>
      <c r="DA580" s="2"/>
      <c r="DB580" s="2"/>
    </row>
    <row r="581" spans="2:106" s="71" customFormat="1" x14ac:dyDescent="0.35">
      <c r="B581" s="2"/>
      <c r="C581" s="2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4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4"/>
      <c r="CL581" s="2"/>
      <c r="CM581" s="2"/>
      <c r="CN581" s="2"/>
      <c r="CO581" s="2"/>
      <c r="CP581" s="2"/>
      <c r="CQ581" s="2"/>
      <c r="CR581" s="2"/>
      <c r="CS581" s="2"/>
      <c r="CT581" s="2"/>
      <c r="CU581" s="2"/>
      <c r="CV581" s="2"/>
      <c r="CW581" s="2"/>
      <c r="CX581" s="2"/>
      <c r="CY581" s="2"/>
      <c r="CZ581" s="2"/>
      <c r="DA581" s="2"/>
      <c r="DB581" s="2"/>
    </row>
    <row r="582" spans="2:106" s="71" customFormat="1" x14ac:dyDescent="0.35">
      <c r="B582" s="2"/>
      <c r="C582" s="2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4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4"/>
      <c r="CL582" s="2"/>
      <c r="CM582" s="2"/>
      <c r="CN582" s="2"/>
      <c r="CO582" s="2"/>
      <c r="CP582" s="2"/>
      <c r="CQ582" s="2"/>
      <c r="CR582" s="2"/>
      <c r="CS582" s="2"/>
      <c r="CT582" s="2"/>
      <c r="CU582" s="2"/>
      <c r="CV582" s="2"/>
      <c r="CW582" s="2"/>
      <c r="CX582" s="2"/>
      <c r="CY582" s="2"/>
      <c r="CZ582" s="2"/>
      <c r="DA582" s="2"/>
      <c r="DB582" s="2"/>
    </row>
    <row r="583" spans="2:106" s="71" customFormat="1" x14ac:dyDescent="0.35">
      <c r="B583" s="2"/>
      <c r="C583" s="2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4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4"/>
      <c r="CL583" s="2"/>
      <c r="CM583" s="2"/>
      <c r="CN583" s="2"/>
      <c r="CO583" s="2"/>
      <c r="CP583" s="2"/>
      <c r="CQ583" s="2"/>
      <c r="CR583" s="2"/>
      <c r="CS583" s="2"/>
      <c r="CT583" s="2"/>
      <c r="CU583" s="2"/>
      <c r="CV583" s="2"/>
      <c r="CW583" s="2"/>
      <c r="CX583" s="2"/>
      <c r="CY583" s="2"/>
      <c r="CZ583" s="2"/>
      <c r="DA583" s="2"/>
      <c r="DB583" s="2"/>
    </row>
    <row r="584" spans="2:106" s="71" customFormat="1" x14ac:dyDescent="0.35">
      <c r="B584" s="2"/>
      <c r="C584" s="2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4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4"/>
      <c r="CL584" s="2"/>
      <c r="CM584" s="2"/>
      <c r="CN584" s="2"/>
      <c r="CO584" s="2"/>
      <c r="CP584" s="2"/>
      <c r="CQ584" s="2"/>
      <c r="CR584" s="2"/>
      <c r="CS584" s="2"/>
      <c r="CT584" s="2"/>
      <c r="CU584" s="2"/>
      <c r="CV584" s="2"/>
      <c r="CW584" s="2"/>
      <c r="CX584" s="2"/>
      <c r="CY584" s="2"/>
      <c r="CZ584" s="2"/>
      <c r="DA584" s="2"/>
      <c r="DB584" s="2"/>
    </row>
    <row r="585" spans="2:106" s="71" customFormat="1" x14ac:dyDescent="0.35">
      <c r="B585" s="2"/>
      <c r="C585" s="2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4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4"/>
      <c r="CL585" s="2"/>
      <c r="CM585" s="2"/>
      <c r="CN585" s="2"/>
      <c r="CO585" s="2"/>
      <c r="CP585" s="2"/>
      <c r="CQ585" s="2"/>
      <c r="CR585" s="2"/>
      <c r="CS585" s="2"/>
      <c r="CT585" s="2"/>
      <c r="CU585" s="2"/>
      <c r="CV585" s="2"/>
      <c r="CW585" s="2"/>
      <c r="CX585" s="2"/>
      <c r="CY585" s="2"/>
      <c r="CZ585" s="2"/>
      <c r="DA585" s="2"/>
      <c r="DB585" s="2"/>
    </row>
    <row r="586" spans="2:106" s="71" customFormat="1" x14ac:dyDescent="0.35">
      <c r="B586" s="2"/>
      <c r="C586" s="2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4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4"/>
      <c r="CL586" s="2"/>
      <c r="CM586" s="2"/>
      <c r="CN586" s="2"/>
      <c r="CO586" s="2"/>
      <c r="CP586" s="2"/>
      <c r="CQ586" s="2"/>
      <c r="CR586" s="2"/>
      <c r="CS586" s="2"/>
      <c r="CT586" s="2"/>
      <c r="CU586" s="2"/>
      <c r="CV586" s="2"/>
      <c r="CW586" s="2"/>
      <c r="CX586" s="2"/>
      <c r="CY586" s="2"/>
      <c r="CZ586" s="2"/>
      <c r="DA586" s="2"/>
      <c r="DB586" s="2"/>
    </row>
    <row r="587" spans="2:106" s="71" customFormat="1" x14ac:dyDescent="0.35">
      <c r="B587" s="2"/>
      <c r="C587" s="2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4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4"/>
      <c r="CL587" s="2"/>
      <c r="CM587" s="2"/>
      <c r="CN587" s="2"/>
      <c r="CO587" s="2"/>
      <c r="CP587" s="2"/>
      <c r="CQ587" s="2"/>
      <c r="CR587" s="2"/>
      <c r="CS587" s="2"/>
      <c r="CT587" s="2"/>
      <c r="CU587" s="2"/>
      <c r="CV587" s="2"/>
      <c r="CW587" s="2"/>
      <c r="CX587" s="2"/>
      <c r="CY587" s="2"/>
      <c r="CZ587" s="2"/>
      <c r="DA587" s="2"/>
      <c r="DB587" s="2"/>
    </row>
    <row r="588" spans="2:106" s="71" customFormat="1" x14ac:dyDescent="0.35">
      <c r="B588" s="2"/>
      <c r="C588" s="2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4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4"/>
      <c r="CL588" s="2"/>
      <c r="CM588" s="2"/>
      <c r="CN588" s="2"/>
      <c r="CO588" s="2"/>
      <c r="CP588" s="2"/>
      <c r="CQ588" s="2"/>
      <c r="CR588" s="2"/>
      <c r="CS588" s="2"/>
      <c r="CT588" s="2"/>
      <c r="CU588" s="2"/>
      <c r="CV588" s="2"/>
      <c r="CW588" s="2"/>
      <c r="CX588" s="2"/>
      <c r="CY588" s="2"/>
      <c r="CZ588" s="2"/>
      <c r="DA588" s="2"/>
      <c r="DB588" s="2"/>
    </row>
    <row r="589" spans="2:106" s="71" customFormat="1" x14ac:dyDescent="0.35">
      <c r="B589" s="2"/>
      <c r="C589" s="2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4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4"/>
      <c r="CL589" s="2"/>
      <c r="CM589" s="2"/>
      <c r="CN589" s="2"/>
      <c r="CO589" s="2"/>
      <c r="CP589" s="2"/>
      <c r="CQ589" s="2"/>
      <c r="CR589" s="2"/>
      <c r="CS589" s="2"/>
      <c r="CT589" s="2"/>
      <c r="CU589" s="2"/>
      <c r="CV589" s="2"/>
      <c r="CW589" s="2"/>
      <c r="CX589" s="2"/>
      <c r="CY589" s="2"/>
      <c r="CZ589" s="2"/>
      <c r="DA589" s="2"/>
      <c r="DB589" s="2"/>
    </row>
    <row r="590" spans="2:106" s="71" customFormat="1" x14ac:dyDescent="0.35">
      <c r="B590" s="2"/>
      <c r="C590" s="2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4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4"/>
      <c r="CL590" s="2"/>
      <c r="CM590" s="2"/>
      <c r="CN590" s="2"/>
      <c r="CO590" s="2"/>
      <c r="CP590" s="2"/>
      <c r="CQ590" s="2"/>
      <c r="CR590" s="2"/>
      <c r="CS590" s="2"/>
      <c r="CT590" s="2"/>
      <c r="CU590" s="2"/>
      <c r="CV590" s="2"/>
      <c r="CW590" s="2"/>
      <c r="CX590" s="2"/>
      <c r="CY590" s="2"/>
      <c r="CZ590" s="2"/>
      <c r="DA590" s="2"/>
      <c r="DB590" s="2"/>
    </row>
    <row r="591" spans="2:106" s="71" customFormat="1" x14ac:dyDescent="0.35">
      <c r="B591" s="2"/>
      <c r="C591" s="2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4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4"/>
      <c r="CL591" s="2"/>
      <c r="CM591" s="2"/>
      <c r="CN591" s="2"/>
      <c r="CO591" s="2"/>
      <c r="CP591" s="2"/>
      <c r="CQ591" s="2"/>
      <c r="CR591" s="2"/>
      <c r="CS591" s="2"/>
      <c r="CT591" s="2"/>
      <c r="CU591" s="2"/>
      <c r="CV591" s="2"/>
      <c r="CW591" s="2"/>
      <c r="CX591" s="2"/>
      <c r="CY591" s="2"/>
      <c r="CZ591" s="2"/>
      <c r="DA591" s="2"/>
      <c r="DB591" s="2"/>
    </row>
    <row r="592" spans="2:106" s="71" customFormat="1" x14ac:dyDescent="0.35">
      <c r="B592" s="2"/>
      <c r="C592" s="2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4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4"/>
      <c r="CL592" s="2"/>
      <c r="CM592" s="2"/>
      <c r="CN592" s="2"/>
      <c r="CO592" s="2"/>
      <c r="CP592" s="2"/>
      <c r="CQ592" s="2"/>
      <c r="CR592" s="2"/>
      <c r="CS592" s="2"/>
      <c r="CT592" s="2"/>
      <c r="CU592" s="2"/>
      <c r="CV592" s="2"/>
      <c r="CW592" s="2"/>
      <c r="CX592" s="2"/>
      <c r="CY592" s="2"/>
      <c r="CZ592" s="2"/>
      <c r="DA592" s="2"/>
      <c r="DB592" s="2"/>
    </row>
    <row r="593" spans="2:106" s="71" customFormat="1" x14ac:dyDescent="0.35">
      <c r="B593" s="2"/>
      <c r="C593" s="2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4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4"/>
      <c r="CL593" s="2"/>
      <c r="CM593" s="2"/>
      <c r="CN593" s="2"/>
      <c r="CO593" s="2"/>
      <c r="CP593" s="2"/>
      <c r="CQ593" s="2"/>
      <c r="CR593" s="2"/>
      <c r="CS593" s="2"/>
      <c r="CT593" s="2"/>
      <c r="CU593" s="2"/>
      <c r="CV593" s="2"/>
      <c r="CW593" s="2"/>
      <c r="CX593" s="2"/>
      <c r="CY593" s="2"/>
      <c r="CZ593" s="2"/>
      <c r="DA593" s="2"/>
      <c r="DB593" s="2"/>
    </row>
    <row r="594" spans="2:106" s="71" customFormat="1" x14ac:dyDescent="0.35">
      <c r="B594" s="2"/>
      <c r="C594" s="2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4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4"/>
      <c r="CL594" s="2"/>
      <c r="CM594" s="2"/>
      <c r="CN594" s="2"/>
      <c r="CO594" s="2"/>
      <c r="CP594" s="2"/>
      <c r="CQ594" s="2"/>
      <c r="CR594" s="2"/>
      <c r="CS594" s="2"/>
      <c r="CT594" s="2"/>
      <c r="CU594" s="2"/>
      <c r="CV594" s="2"/>
      <c r="CW594" s="2"/>
      <c r="CX594" s="2"/>
      <c r="CY594" s="2"/>
      <c r="CZ594" s="2"/>
      <c r="DA594" s="2"/>
      <c r="DB594" s="2"/>
    </row>
    <row r="595" spans="2:106" s="71" customFormat="1" x14ac:dyDescent="0.35">
      <c r="B595" s="2"/>
      <c r="C595" s="2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4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4"/>
      <c r="CL595" s="2"/>
      <c r="CM595" s="2"/>
      <c r="CN595" s="2"/>
      <c r="CO595" s="2"/>
      <c r="CP595" s="2"/>
      <c r="CQ595" s="2"/>
      <c r="CR595" s="2"/>
      <c r="CS595" s="2"/>
      <c r="CT595" s="2"/>
      <c r="CU595" s="2"/>
      <c r="CV595" s="2"/>
      <c r="CW595" s="2"/>
      <c r="CX595" s="2"/>
      <c r="CY595" s="2"/>
      <c r="CZ595" s="2"/>
      <c r="DA595" s="2"/>
      <c r="DB595" s="2"/>
    </row>
    <row r="596" spans="2:106" s="71" customFormat="1" x14ac:dyDescent="0.35">
      <c r="B596" s="2"/>
      <c r="C596" s="2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4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4"/>
      <c r="CL596" s="2"/>
      <c r="CM596" s="2"/>
      <c r="CN596" s="2"/>
      <c r="CO596" s="2"/>
      <c r="CP596" s="2"/>
      <c r="CQ596" s="2"/>
      <c r="CR596" s="2"/>
      <c r="CS596" s="2"/>
      <c r="CT596" s="2"/>
      <c r="CU596" s="2"/>
      <c r="CV596" s="2"/>
      <c r="CW596" s="2"/>
      <c r="CX596" s="2"/>
      <c r="CY596" s="2"/>
      <c r="CZ596" s="2"/>
      <c r="DA596" s="2"/>
      <c r="DB596" s="2"/>
    </row>
    <row r="597" spans="2:106" s="71" customFormat="1" x14ac:dyDescent="0.35">
      <c r="B597" s="2"/>
      <c r="C597" s="2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4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4"/>
      <c r="CL597" s="2"/>
      <c r="CM597" s="2"/>
      <c r="CN597" s="2"/>
      <c r="CO597" s="2"/>
      <c r="CP597" s="2"/>
      <c r="CQ597" s="2"/>
      <c r="CR597" s="2"/>
      <c r="CS597" s="2"/>
      <c r="CT597" s="2"/>
      <c r="CU597" s="2"/>
      <c r="CV597" s="2"/>
      <c r="CW597" s="2"/>
      <c r="CX597" s="2"/>
      <c r="CY597" s="2"/>
      <c r="CZ597" s="2"/>
      <c r="DA597" s="2"/>
      <c r="DB597" s="2"/>
    </row>
    <row r="598" spans="2:106" s="71" customFormat="1" x14ac:dyDescent="0.35">
      <c r="B598" s="2"/>
      <c r="C598" s="2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4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4"/>
      <c r="CL598" s="2"/>
      <c r="CM598" s="2"/>
      <c r="CN598" s="2"/>
      <c r="CO598" s="2"/>
      <c r="CP598" s="2"/>
      <c r="CQ598" s="2"/>
      <c r="CR598" s="2"/>
      <c r="CS598" s="2"/>
      <c r="CT598" s="2"/>
      <c r="CU598" s="2"/>
      <c r="CV598" s="2"/>
      <c r="CW598" s="2"/>
      <c r="CX598" s="2"/>
      <c r="CY598" s="2"/>
      <c r="CZ598" s="2"/>
      <c r="DA598" s="2"/>
      <c r="DB598" s="2"/>
    </row>
    <row r="599" spans="2:106" s="71" customFormat="1" x14ac:dyDescent="0.35">
      <c r="B599" s="2"/>
      <c r="C599" s="2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4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4"/>
      <c r="CL599" s="2"/>
      <c r="CM599" s="2"/>
      <c r="CN599" s="2"/>
      <c r="CO599" s="2"/>
      <c r="CP599" s="2"/>
      <c r="CQ599" s="2"/>
      <c r="CR599" s="2"/>
      <c r="CS599" s="2"/>
      <c r="CT599" s="2"/>
      <c r="CU599" s="2"/>
      <c r="CV599" s="2"/>
      <c r="CW599" s="2"/>
      <c r="CX599" s="2"/>
      <c r="CY599" s="2"/>
      <c r="CZ599" s="2"/>
      <c r="DA599" s="2"/>
      <c r="DB599" s="2"/>
    </row>
    <row r="600" spans="2:106" s="71" customFormat="1" x14ac:dyDescent="0.35">
      <c r="B600" s="2"/>
      <c r="C600" s="2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4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4"/>
      <c r="CL600" s="2"/>
      <c r="CM600" s="2"/>
      <c r="CN600" s="2"/>
      <c r="CO600" s="2"/>
      <c r="CP600" s="2"/>
      <c r="CQ600" s="2"/>
      <c r="CR600" s="2"/>
      <c r="CS600" s="2"/>
      <c r="CT600" s="2"/>
      <c r="CU600" s="2"/>
      <c r="CV600" s="2"/>
      <c r="CW600" s="2"/>
      <c r="CX600" s="2"/>
      <c r="CY600" s="2"/>
      <c r="CZ600" s="2"/>
      <c r="DA600" s="2"/>
      <c r="DB600" s="2"/>
    </row>
    <row r="601" spans="2:106" s="71" customFormat="1" x14ac:dyDescent="0.35">
      <c r="B601" s="2"/>
      <c r="C601" s="2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4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4"/>
      <c r="CL601" s="2"/>
      <c r="CM601" s="2"/>
      <c r="CN601" s="2"/>
      <c r="CO601" s="2"/>
      <c r="CP601" s="2"/>
      <c r="CQ601" s="2"/>
      <c r="CR601" s="2"/>
      <c r="CS601" s="2"/>
      <c r="CT601" s="2"/>
      <c r="CU601" s="2"/>
      <c r="CV601" s="2"/>
      <c r="CW601" s="2"/>
      <c r="CX601" s="2"/>
      <c r="CY601" s="2"/>
      <c r="CZ601" s="2"/>
      <c r="DA601" s="2"/>
      <c r="DB601" s="2"/>
    </row>
    <row r="602" spans="2:106" s="71" customFormat="1" x14ac:dyDescent="0.35">
      <c r="B602" s="2"/>
      <c r="C602" s="2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4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4"/>
      <c r="CL602" s="2"/>
      <c r="CM602" s="2"/>
      <c r="CN602" s="2"/>
      <c r="CO602" s="2"/>
      <c r="CP602" s="2"/>
      <c r="CQ602" s="2"/>
      <c r="CR602" s="2"/>
      <c r="CS602" s="2"/>
      <c r="CT602" s="2"/>
      <c r="CU602" s="2"/>
      <c r="CV602" s="2"/>
      <c r="CW602" s="2"/>
      <c r="CX602" s="2"/>
      <c r="CY602" s="2"/>
      <c r="CZ602" s="2"/>
      <c r="DA602" s="2"/>
      <c r="DB602" s="2"/>
    </row>
    <row r="603" spans="2:106" s="71" customFormat="1" x14ac:dyDescent="0.35">
      <c r="B603" s="2"/>
      <c r="C603" s="2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4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4"/>
      <c r="CL603" s="2"/>
      <c r="CM603" s="2"/>
      <c r="CN603" s="2"/>
      <c r="CO603" s="2"/>
      <c r="CP603" s="2"/>
      <c r="CQ603" s="2"/>
      <c r="CR603" s="2"/>
      <c r="CS603" s="2"/>
      <c r="CT603" s="2"/>
      <c r="CU603" s="2"/>
      <c r="CV603" s="2"/>
      <c r="CW603" s="2"/>
      <c r="CX603" s="2"/>
      <c r="CY603" s="2"/>
      <c r="CZ603" s="2"/>
      <c r="DA603" s="2"/>
      <c r="DB603" s="2"/>
    </row>
    <row r="604" spans="2:106" s="71" customFormat="1" x14ac:dyDescent="0.35">
      <c r="B604" s="2"/>
      <c r="C604" s="2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4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4"/>
      <c r="CL604" s="2"/>
      <c r="CM604" s="2"/>
      <c r="CN604" s="2"/>
      <c r="CO604" s="2"/>
      <c r="CP604" s="2"/>
      <c r="CQ604" s="2"/>
      <c r="CR604" s="2"/>
      <c r="CS604" s="2"/>
      <c r="CT604" s="2"/>
      <c r="CU604" s="2"/>
      <c r="CV604" s="2"/>
      <c r="CW604" s="2"/>
      <c r="CX604" s="2"/>
      <c r="CY604" s="2"/>
      <c r="CZ604" s="2"/>
      <c r="DA604" s="2"/>
      <c r="DB604" s="2"/>
    </row>
    <row r="605" spans="2:106" s="71" customFormat="1" x14ac:dyDescent="0.35">
      <c r="B605" s="2"/>
      <c r="C605" s="2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4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4"/>
      <c r="CL605" s="2"/>
      <c r="CM605" s="2"/>
      <c r="CN605" s="2"/>
      <c r="CO605" s="2"/>
      <c r="CP605" s="2"/>
      <c r="CQ605" s="2"/>
      <c r="CR605" s="2"/>
      <c r="CS605" s="2"/>
      <c r="CT605" s="2"/>
      <c r="CU605" s="2"/>
      <c r="CV605" s="2"/>
      <c r="CW605" s="2"/>
      <c r="CX605" s="2"/>
      <c r="CY605" s="2"/>
      <c r="CZ605" s="2"/>
      <c r="DA605" s="2"/>
      <c r="DB605" s="2"/>
    </row>
    <row r="606" spans="2:106" s="71" customFormat="1" x14ac:dyDescent="0.35">
      <c r="B606" s="2"/>
      <c r="C606" s="2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4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4"/>
      <c r="CL606" s="2"/>
      <c r="CM606" s="2"/>
      <c r="CN606" s="2"/>
      <c r="CO606" s="2"/>
      <c r="CP606" s="2"/>
      <c r="CQ606" s="2"/>
      <c r="CR606" s="2"/>
      <c r="CS606" s="2"/>
      <c r="CT606" s="2"/>
      <c r="CU606" s="2"/>
      <c r="CV606" s="2"/>
      <c r="CW606" s="2"/>
      <c r="CX606" s="2"/>
      <c r="CY606" s="2"/>
      <c r="CZ606" s="2"/>
      <c r="DA606" s="2"/>
      <c r="DB606" s="2"/>
    </row>
    <row r="607" spans="2:106" s="71" customFormat="1" x14ac:dyDescent="0.35">
      <c r="B607" s="2"/>
      <c r="C607" s="2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4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4"/>
      <c r="CL607" s="2"/>
      <c r="CM607" s="2"/>
      <c r="CN607" s="2"/>
      <c r="CO607" s="2"/>
      <c r="CP607" s="2"/>
      <c r="CQ607" s="2"/>
      <c r="CR607" s="2"/>
      <c r="CS607" s="2"/>
      <c r="CT607" s="2"/>
      <c r="CU607" s="2"/>
      <c r="CV607" s="2"/>
      <c r="CW607" s="2"/>
      <c r="CX607" s="2"/>
      <c r="CY607" s="2"/>
      <c r="CZ607" s="2"/>
      <c r="DA607" s="2"/>
      <c r="DB607" s="2"/>
    </row>
    <row r="608" spans="2:106" s="71" customFormat="1" x14ac:dyDescent="0.35">
      <c r="B608" s="2"/>
      <c r="C608" s="2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4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4"/>
      <c r="CL608" s="2"/>
      <c r="CM608" s="2"/>
      <c r="CN608" s="2"/>
      <c r="CO608" s="2"/>
      <c r="CP608" s="2"/>
      <c r="CQ608" s="2"/>
      <c r="CR608" s="2"/>
      <c r="CS608" s="2"/>
      <c r="CT608" s="2"/>
      <c r="CU608" s="2"/>
      <c r="CV608" s="2"/>
      <c r="CW608" s="2"/>
      <c r="CX608" s="2"/>
      <c r="CY608" s="2"/>
      <c r="CZ608" s="2"/>
      <c r="DA608" s="2"/>
      <c r="DB608" s="2"/>
    </row>
    <row r="609" spans="2:106" s="71" customFormat="1" x14ac:dyDescent="0.35">
      <c r="B609" s="2"/>
      <c r="C609" s="2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4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4"/>
      <c r="CL609" s="2"/>
      <c r="CM609" s="2"/>
      <c r="CN609" s="2"/>
      <c r="CO609" s="2"/>
      <c r="CP609" s="2"/>
      <c r="CQ609" s="2"/>
      <c r="CR609" s="2"/>
      <c r="CS609" s="2"/>
      <c r="CT609" s="2"/>
      <c r="CU609" s="2"/>
      <c r="CV609" s="2"/>
      <c r="CW609" s="2"/>
      <c r="CX609" s="2"/>
      <c r="CY609" s="2"/>
      <c r="CZ609" s="2"/>
      <c r="DA609" s="2"/>
      <c r="DB609" s="2"/>
    </row>
    <row r="610" spans="2:106" s="71" customFormat="1" x14ac:dyDescent="0.35">
      <c r="B610" s="2"/>
      <c r="C610" s="2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4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4"/>
      <c r="CL610" s="2"/>
      <c r="CM610" s="2"/>
      <c r="CN610" s="2"/>
      <c r="CO610" s="2"/>
      <c r="CP610" s="2"/>
      <c r="CQ610" s="2"/>
      <c r="CR610" s="2"/>
      <c r="CS610" s="2"/>
      <c r="CT610" s="2"/>
      <c r="CU610" s="2"/>
      <c r="CV610" s="2"/>
      <c r="CW610" s="2"/>
      <c r="CX610" s="2"/>
      <c r="CY610" s="2"/>
      <c r="CZ610" s="2"/>
      <c r="DA610" s="2"/>
      <c r="DB610" s="2"/>
    </row>
    <row r="611" spans="2:106" s="71" customFormat="1" x14ac:dyDescent="0.35">
      <c r="B611" s="2"/>
      <c r="C611" s="2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4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4"/>
      <c r="CL611" s="2"/>
      <c r="CM611" s="2"/>
      <c r="CN611" s="2"/>
      <c r="CO611" s="2"/>
      <c r="CP611" s="2"/>
      <c r="CQ611" s="2"/>
      <c r="CR611" s="2"/>
      <c r="CS611" s="2"/>
      <c r="CT611" s="2"/>
      <c r="CU611" s="2"/>
      <c r="CV611" s="2"/>
      <c r="CW611" s="2"/>
      <c r="CX611" s="2"/>
      <c r="CY611" s="2"/>
      <c r="CZ611" s="2"/>
      <c r="DA611" s="2"/>
      <c r="DB611" s="2"/>
    </row>
    <row r="612" spans="2:106" s="71" customFormat="1" x14ac:dyDescent="0.35">
      <c r="B612" s="2"/>
      <c r="C612" s="2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4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4"/>
      <c r="CL612" s="2"/>
      <c r="CM612" s="2"/>
      <c r="CN612" s="2"/>
      <c r="CO612" s="2"/>
      <c r="CP612" s="2"/>
      <c r="CQ612" s="2"/>
      <c r="CR612" s="2"/>
      <c r="CS612" s="2"/>
      <c r="CT612" s="2"/>
      <c r="CU612" s="2"/>
      <c r="CV612" s="2"/>
      <c r="CW612" s="2"/>
      <c r="CX612" s="2"/>
      <c r="CY612" s="2"/>
      <c r="CZ612" s="2"/>
      <c r="DA612" s="2"/>
      <c r="DB612" s="2"/>
    </row>
    <row r="613" spans="2:106" s="71" customFormat="1" x14ac:dyDescent="0.35">
      <c r="B613" s="2"/>
      <c r="C613" s="2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4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4"/>
      <c r="CL613" s="2"/>
      <c r="CM613" s="2"/>
      <c r="CN613" s="2"/>
      <c r="CO613" s="2"/>
      <c r="CP613" s="2"/>
      <c r="CQ613" s="2"/>
      <c r="CR613" s="2"/>
      <c r="CS613" s="2"/>
      <c r="CT613" s="2"/>
      <c r="CU613" s="2"/>
      <c r="CV613" s="2"/>
      <c r="CW613" s="2"/>
      <c r="CX613" s="2"/>
      <c r="CY613" s="2"/>
      <c r="CZ613" s="2"/>
      <c r="DA613" s="2"/>
      <c r="DB613" s="2"/>
    </row>
    <row r="614" spans="2:106" s="71" customFormat="1" x14ac:dyDescent="0.35">
      <c r="B614" s="2"/>
      <c r="C614" s="2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4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4"/>
      <c r="CL614" s="2"/>
      <c r="CM614" s="2"/>
      <c r="CN614" s="2"/>
      <c r="CO614" s="2"/>
      <c r="CP614" s="2"/>
      <c r="CQ614" s="2"/>
      <c r="CR614" s="2"/>
      <c r="CS614" s="2"/>
      <c r="CT614" s="2"/>
      <c r="CU614" s="2"/>
      <c r="CV614" s="2"/>
      <c r="CW614" s="2"/>
      <c r="CX614" s="2"/>
      <c r="CY614" s="2"/>
      <c r="CZ614" s="2"/>
      <c r="DA614" s="2"/>
      <c r="DB614" s="2"/>
    </row>
    <row r="615" spans="2:106" s="71" customFormat="1" x14ac:dyDescent="0.35">
      <c r="B615" s="2"/>
      <c r="C615" s="2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4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4"/>
      <c r="CL615" s="2"/>
      <c r="CM615" s="2"/>
      <c r="CN615" s="2"/>
      <c r="CO615" s="2"/>
      <c r="CP615" s="2"/>
      <c r="CQ615" s="2"/>
      <c r="CR615" s="2"/>
      <c r="CS615" s="2"/>
      <c r="CT615" s="2"/>
      <c r="CU615" s="2"/>
      <c r="CV615" s="2"/>
      <c r="CW615" s="2"/>
      <c r="CX615" s="2"/>
      <c r="CY615" s="2"/>
      <c r="CZ615" s="2"/>
      <c r="DA615" s="2"/>
      <c r="DB615" s="2"/>
    </row>
    <row r="616" spans="2:106" s="71" customFormat="1" x14ac:dyDescent="0.35">
      <c r="B616" s="2"/>
      <c r="C616" s="2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4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4"/>
      <c r="CL616" s="2"/>
      <c r="CM616" s="2"/>
      <c r="CN616" s="2"/>
      <c r="CO616" s="2"/>
      <c r="CP616" s="2"/>
      <c r="CQ616" s="2"/>
      <c r="CR616" s="2"/>
      <c r="CS616" s="2"/>
      <c r="CT616" s="2"/>
      <c r="CU616" s="2"/>
      <c r="CV616" s="2"/>
      <c r="CW616" s="2"/>
      <c r="CX616" s="2"/>
      <c r="CY616" s="2"/>
      <c r="CZ616" s="2"/>
      <c r="DA616" s="2"/>
      <c r="DB616" s="2"/>
    </row>
    <row r="617" spans="2:106" s="71" customFormat="1" x14ac:dyDescent="0.35">
      <c r="B617" s="2"/>
      <c r="C617" s="2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4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4"/>
      <c r="CL617" s="2"/>
      <c r="CM617" s="2"/>
      <c r="CN617" s="2"/>
      <c r="CO617" s="2"/>
      <c r="CP617" s="2"/>
      <c r="CQ617" s="2"/>
      <c r="CR617" s="2"/>
      <c r="CS617" s="2"/>
      <c r="CT617" s="2"/>
      <c r="CU617" s="2"/>
      <c r="CV617" s="2"/>
      <c r="CW617" s="2"/>
      <c r="CX617" s="2"/>
      <c r="CY617" s="2"/>
      <c r="CZ617" s="2"/>
      <c r="DA617" s="2"/>
      <c r="DB617" s="2"/>
    </row>
    <row r="618" spans="2:106" s="71" customFormat="1" x14ac:dyDescent="0.35">
      <c r="B618" s="2"/>
      <c r="C618" s="2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4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4"/>
      <c r="CL618" s="2"/>
      <c r="CM618" s="2"/>
      <c r="CN618" s="2"/>
      <c r="CO618" s="2"/>
      <c r="CP618" s="2"/>
      <c r="CQ618" s="2"/>
      <c r="CR618" s="2"/>
      <c r="CS618" s="2"/>
      <c r="CT618" s="2"/>
      <c r="CU618" s="2"/>
      <c r="CV618" s="2"/>
      <c r="CW618" s="2"/>
      <c r="CX618" s="2"/>
      <c r="CY618" s="2"/>
      <c r="CZ618" s="2"/>
      <c r="DA618" s="2"/>
      <c r="DB618" s="2"/>
    </row>
    <row r="619" spans="2:106" s="71" customFormat="1" x14ac:dyDescent="0.35">
      <c r="B619" s="2"/>
      <c r="C619" s="2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4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4"/>
      <c r="CL619" s="2"/>
      <c r="CM619" s="2"/>
      <c r="CN619" s="2"/>
      <c r="CO619" s="2"/>
      <c r="CP619" s="2"/>
      <c r="CQ619" s="2"/>
      <c r="CR619" s="2"/>
      <c r="CS619" s="2"/>
      <c r="CT619" s="2"/>
      <c r="CU619" s="2"/>
      <c r="CV619" s="2"/>
      <c r="CW619" s="2"/>
      <c r="CX619" s="2"/>
      <c r="CY619" s="2"/>
      <c r="CZ619" s="2"/>
      <c r="DA619" s="2"/>
      <c r="DB619" s="2"/>
    </row>
    <row r="620" spans="2:106" s="71" customFormat="1" x14ac:dyDescent="0.35">
      <c r="B620" s="2"/>
      <c r="C620" s="2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4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4"/>
      <c r="CL620" s="2"/>
      <c r="CM620" s="2"/>
      <c r="CN620" s="2"/>
      <c r="CO620" s="2"/>
      <c r="CP620" s="2"/>
      <c r="CQ620" s="2"/>
      <c r="CR620" s="2"/>
      <c r="CS620" s="2"/>
      <c r="CT620" s="2"/>
      <c r="CU620" s="2"/>
      <c r="CV620" s="2"/>
      <c r="CW620" s="2"/>
      <c r="CX620" s="2"/>
      <c r="CY620" s="2"/>
      <c r="CZ620" s="2"/>
      <c r="DA620" s="2"/>
      <c r="DB620" s="2"/>
    </row>
    <row r="621" spans="2:106" s="71" customFormat="1" x14ac:dyDescent="0.35">
      <c r="B621" s="2"/>
      <c r="C621" s="2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4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4"/>
      <c r="CL621" s="2"/>
      <c r="CM621" s="2"/>
      <c r="CN621" s="2"/>
      <c r="CO621" s="2"/>
      <c r="CP621" s="2"/>
      <c r="CQ621" s="2"/>
      <c r="CR621" s="2"/>
      <c r="CS621" s="2"/>
      <c r="CT621" s="2"/>
      <c r="CU621" s="2"/>
      <c r="CV621" s="2"/>
      <c r="CW621" s="2"/>
      <c r="CX621" s="2"/>
      <c r="CY621" s="2"/>
      <c r="CZ621" s="2"/>
      <c r="DA621" s="2"/>
      <c r="DB621" s="2"/>
    </row>
    <row r="622" spans="2:106" s="71" customFormat="1" x14ac:dyDescent="0.35">
      <c r="B622" s="2"/>
      <c r="C622" s="2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4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4"/>
      <c r="CL622" s="2"/>
      <c r="CM622" s="2"/>
      <c r="CN622" s="2"/>
      <c r="CO622" s="2"/>
      <c r="CP622" s="2"/>
      <c r="CQ622" s="2"/>
      <c r="CR622" s="2"/>
      <c r="CS622" s="2"/>
      <c r="CT622" s="2"/>
      <c r="CU622" s="2"/>
      <c r="CV622" s="2"/>
      <c r="CW622" s="2"/>
      <c r="CX622" s="2"/>
      <c r="CY622" s="2"/>
      <c r="CZ622" s="2"/>
      <c r="DA622" s="2"/>
      <c r="DB622" s="2"/>
    </row>
    <row r="623" spans="2:106" s="71" customFormat="1" x14ac:dyDescent="0.35">
      <c r="B623" s="2"/>
      <c r="C623" s="2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4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4"/>
      <c r="CL623" s="2"/>
      <c r="CM623" s="2"/>
      <c r="CN623" s="2"/>
      <c r="CO623" s="2"/>
      <c r="CP623" s="2"/>
      <c r="CQ623" s="2"/>
      <c r="CR623" s="2"/>
      <c r="CS623" s="2"/>
      <c r="CT623" s="2"/>
      <c r="CU623" s="2"/>
      <c r="CV623" s="2"/>
      <c r="CW623" s="2"/>
      <c r="CX623" s="2"/>
      <c r="CY623" s="2"/>
      <c r="CZ623" s="2"/>
      <c r="DA623" s="2"/>
      <c r="DB623" s="2"/>
    </row>
    <row r="624" spans="2:106" s="71" customFormat="1" x14ac:dyDescent="0.35">
      <c r="B624" s="2"/>
      <c r="C624" s="2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4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4"/>
      <c r="CL624" s="2"/>
      <c r="CM624" s="2"/>
      <c r="CN624" s="2"/>
      <c r="CO624" s="2"/>
      <c r="CP624" s="2"/>
      <c r="CQ624" s="2"/>
      <c r="CR624" s="2"/>
      <c r="CS624" s="2"/>
      <c r="CT624" s="2"/>
      <c r="CU624" s="2"/>
      <c r="CV624" s="2"/>
      <c r="CW624" s="2"/>
      <c r="CX624" s="2"/>
      <c r="CY624" s="2"/>
      <c r="CZ624" s="2"/>
      <c r="DA624" s="2"/>
      <c r="DB624" s="2"/>
    </row>
    <row r="625" spans="2:106" s="71" customFormat="1" x14ac:dyDescent="0.35">
      <c r="B625" s="2"/>
      <c r="C625" s="2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4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4"/>
      <c r="CL625" s="2"/>
      <c r="CM625" s="2"/>
      <c r="CN625" s="2"/>
      <c r="CO625" s="2"/>
      <c r="CP625" s="2"/>
      <c r="CQ625" s="2"/>
      <c r="CR625" s="2"/>
      <c r="CS625" s="2"/>
      <c r="CT625" s="2"/>
      <c r="CU625" s="2"/>
      <c r="CV625" s="2"/>
      <c r="CW625" s="2"/>
      <c r="CX625" s="2"/>
      <c r="CY625" s="2"/>
      <c r="CZ625" s="2"/>
      <c r="DA625" s="2"/>
      <c r="DB625" s="2"/>
    </row>
    <row r="626" spans="2:106" s="71" customFormat="1" x14ac:dyDescent="0.35">
      <c r="B626" s="2"/>
      <c r="C626" s="2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4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4"/>
      <c r="CL626" s="2"/>
      <c r="CM626" s="2"/>
      <c r="CN626" s="2"/>
      <c r="CO626" s="2"/>
      <c r="CP626" s="2"/>
      <c r="CQ626" s="2"/>
      <c r="CR626" s="2"/>
      <c r="CS626" s="2"/>
      <c r="CT626" s="2"/>
      <c r="CU626" s="2"/>
      <c r="CV626" s="2"/>
      <c r="CW626" s="2"/>
      <c r="CX626" s="2"/>
      <c r="CY626" s="2"/>
      <c r="CZ626" s="2"/>
      <c r="DA626" s="2"/>
      <c r="DB626" s="2"/>
    </row>
    <row r="627" spans="2:106" s="71" customFormat="1" x14ac:dyDescent="0.35">
      <c r="B627" s="2"/>
      <c r="C627" s="2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4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4"/>
      <c r="CL627" s="2"/>
      <c r="CM627" s="2"/>
      <c r="CN627" s="2"/>
      <c r="CO627" s="2"/>
      <c r="CP627" s="2"/>
      <c r="CQ627" s="2"/>
      <c r="CR627" s="2"/>
      <c r="CS627" s="2"/>
      <c r="CT627" s="2"/>
      <c r="CU627" s="2"/>
      <c r="CV627" s="2"/>
      <c r="CW627" s="2"/>
      <c r="CX627" s="2"/>
      <c r="CY627" s="2"/>
      <c r="CZ627" s="2"/>
      <c r="DA627" s="2"/>
      <c r="DB627" s="2"/>
    </row>
    <row r="628" spans="2:106" s="71" customFormat="1" x14ac:dyDescent="0.35">
      <c r="B628" s="2"/>
      <c r="C628" s="2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4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4"/>
      <c r="CL628" s="2"/>
      <c r="CM628" s="2"/>
      <c r="CN628" s="2"/>
      <c r="CO628" s="2"/>
      <c r="CP628" s="2"/>
      <c r="CQ628" s="2"/>
      <c r="CR628" s="2"/>
      <c r="CS628" s="2"/>
      <c r="CT628" s="2"/>
      <c r="CU628" s="2"/>
      <c r="CV628" s="2"/>
      <c r="CW628" s="2"/>
      <c r="CX628" s="2"/>
      <c r="CY628" s="2"/>
      <c r="CZ628" s="2"/>
      <c r="DA628" s="2"/>
      <c r="DB628" s="2"/>
    </row>
    <row r="629" spans="2:106" s="71" customFormat="1" x14ac:dyDescent="0.35">
      <c r="B629" s="2"/>
      <c r="C629" s="2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4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4"/>
      <c r="CL629" s="2"/>
      <c r="CM629" s="2"/>
      <c r="CN629" s="2"/>
      <c r="CO629" s="2"/>
      <c r="CP629" s="2"/>
      <c r="CQ629" s="2"/>
      <c r="CR629" s="2"/>
      <c r="CS629" s="2"/>
      <c r="CT629" s="2"/>
      <c r="CU629" s="2"/>
      <c r="CV629" s="2"/>
      <c r="CW629" s="2"/>
      <c r="CX629" s="2"/>
      <c r="CY629" s="2"/>
      <c r="CZ629" s="2"/>
      <c r="DA629" s="2"/>
      <c r="DB629" s="2"/>
    </row>
    <row r="630" spans="2:106" s="71" customFormat="1" x14ac:dyDescent="0.35">
      <c r="B630" s="2"/>
      <c r="C630" s="2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4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4"/>
      <c r="CL630" s="2"/>
      <c r="CM630" s="2"/>
      <c r="CN630" s="2"/>
      <c r="CO630" s="2"/>
      <c r="CP630" s="2"/>
      <c r="CQ630" s="2"/>
      <c r="CR630" s="2"/>
      <c r="CS630" s="2"/>
      <c r="CT630" s="2"/>
      <c r="CU630" s="2"/>
      <c r="CV630" s="2"/>
      <c r="CW630" s="2"/>
      <c r="CX630" s="2"/>
      <c r="CY630" s="2"/>
      <c r="CZ630" s="2"/>
      <c r="DA630" s="2"/>
      <c r="DB630" s="2"/>
    </row>
    <row r="631" spans="2:106" s="71" customFormat="1" x14ac:dyDescent="0.35">
      <c r="B631" s="2"/>
      <c r="C631" s="2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4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4"/>
      <c r="CL631" s="2"/>
      <c r="CM631" s="2"/>
      <c r="CN631" s="2"/>
      <c r="CO631" s="2"/>
      <c r="CP631" s="2"/>
      <c r="CQ631" s="2"/>
      <c r="CR631" s="2"/>
      <c r="CS631" s="2"/>
      <c r="CT631" s="2"/>
      <c r="CU631" s="2"/>
      <c r="CV631" s="2"/>
      <c r="CW631" s="2"/>
      <c r="CX631" s="2"/>
      <c r="CY631" s="2"/>
      <c r="CZ631" s="2"/>
      <c r="DA631" s="2"/>
      <c r="DB631" s="2"/>
    </row>
    <row r="632" spans="2:106" s="71" customFormat="1" x14ac:dyDescent="0.35">
      <c r="B632" s="2"/>
      <c r="C632" s="2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4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4"/>
      <c r="CL632" s="2"/>
      <c r="CM632" s="2"/>
      <c r="CN632" s="2"/>
      <c r="CO632" s="2"/>
      <c r="CP632" s="2"/>
      <c r="CQ632" s="2"/>
      <c r="CR632" s="2"/>
      <c r="CS632" s="2"/>
      <c r="CT632" s="2"/>
      <c r="CU632" s="2"/>
      <c r="CV632" s="2"/>
      <c r="CW632" s="2"/>
      <c r="CX632" s="2"/>
      <c r="CY632" s="2"/>
      <c r="CZ632" s="2"/>
      <c r="DA632" s="2"/>
      <c r="DB632" s="2"/>
    </row>
    <row r="633" spans="2:106" s="71" customFormat="1" x14ac:dyDescent="0.35">
      <c r="B633" s="2"/>
      <c r="C633" s="2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4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4"/>
      <c r="CL633" s="2"/>
      <c r="CM633" s="2"/>
      <c r="CN633" s="2"/>
      <c r="CO633" s="2"/>
      <c r="CP633" s="2"/>
      <c r="CQ633" s="2"/>
      <c r="CR633" s="2"/>
      <c r="CS633" s="2"/>
      <c r="CT633" s="2"/>
      <c r="CU633" s="2"/>
      <c r="CV633" s="2"/>
      <c r="CW633" s="2"/>
      <c r="CX633" s="2"/>
      <c r="CY633" s="2"/>
      <c r="CZ633" s="2"/>
      <c r="DA633" s="2"/>
      <c r="DB633" s="2"/>
    </row>
    <row r="634" spans="2:106" s="71" customFormat="1" x14ac:dyDescent="0.35">
      <c r="B634" s="2"/>
      <c r="C634" s="2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4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4"/>
      <c r="CL634" s="2"/>
      <c r="CM634" s="2"/>
      <c r="CN634" s="2"/>
      <c r="CO634" s="2"/>
      <c r="CP634" s="2"/>
      <c r="CQ634" s="2"/>
      <c r="CR634" s="2"/>
      <c r="CS634" s="2"/>
      <c r="CT634" s="2"/>
      <c r="CU634" s="2"/>
      <c r="CV634" s="2"/>
      <c r="CW634" s="2"/>
      <c r="CX634" s="2"/>
      <c r="CY634" s="2"/>
      <c r="CZ634" s="2"/>
      <c r="DA634" s="2"/>
      <c r="DB634" s="2"/>
    </row>
    <row r="635" spans="2:106" s="71" customFormat="1" x14ac:dyDescent="0.35">
      <c r="B635" s="2"/>
      <c r="C635" s="2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4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4"/>
      <c r="CL635" s="2"/>
      <c r="CM635" s="2"/>
      <c r="CN635" s="2"/>
      <c r="CO635" s="2"/>
      <c r="CP635" s="2"/>
      <c r="CQ635" s="2"/>
      <c r="CR635" s="2"/>
      <c r="CS635" s="2"/>
      <c r="CT635" s="2"/>
      <c r="CU635" s="2"/>
      <c r="CV635" s="2"/>
      <c r="CW635" s="2"/>
      <c r="CX635" s="2"/>
      <c r="CY635" s="2"/>
      <c r="CZ635" s="2"/>
      <c r="DA635" s="2"/>
      <c r="DB635" s="2"/>
    </row>
    <row r="636" spans="2:106" s="71" customFormat="1" x14ac:dyDescent="0.35">
      <c r="B636" s="2"/>
      <c r="C636" s="2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4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4"/>
      <c r="CL636" s="2"/>
      <c r="CM636" s="2"/>
      <c r="CN636" s="2"/>
      <c r="CO636" s="2"/>
      <c r="CP636" s="2"/>
      <c r="CQ636" s="2"/>
      <c r="CR636" s="2"/>
      <c r="CS636" s="2"/>
      <c r="CT636" s="2"/>
      <c r="CU636" s="2"/>
      <c r="CV636" s="2"/>
      <c r="CW636" s="2"/>
      <c r="CX636" s="2"/>
      <c r="CY636" s="2"/>
      <c r="CZ636" s="2"/>
      <c r="DA636" s="2"/>
      <c r="DB636" s="2"/>
    </row>
    <row r="637" spans="2:106" s="71" customFormat="1" x14ac:dyDescent="0.35">
      <c r="B637" s="2"/>
      <c r="C637" s="2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4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4"/>
      <c r="CL637" s="2"/>
      <c r="CM637" s="2"/>
      <c r="CN637" s="2"/>
      <c r="CO637" s="2"/>
      <c r="CP637" s="2"/>
      <c r="CQ637" s="2"/>
      <c r="CR637" s="2"/>
      <c r="CS637" s="2"/>
      <c r="CT637" s="2"/>
      <c r="CU637" s="2"/>
      <c r="CV637" s="2"/>
      <c r="CW637" s="2"/>
      <c r="CX637" s="2"/>
      <c r="CY637" s="2"/>
      <c r="CZ637" s="2"/>
      <c r="DA637" s="2"/>
      <c r="DB637" s="2"/>
    </row>
    <row r="638" spans="2:106" s="71" customFormat="1" x14ac:dyDescent="0.35">
      <c r="B638" s="2"/>
      <c r="C638" s="2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4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4"/>
      <c r="CL638" s="2"/>
      <c r="CM638" s="2"/>
      <c r="CN638" s="2"/>
      <c r="CO638" s="2"/>
      <c r="CP638" s="2"/>
      <c r="CQ638" s="2"/>
      <c r="CR638" s="2"/>
      <c r="CS638" s="2"/>
      <c r="CT638" s="2"/>
      <c r="CU638" s="2"/>
      <c r="CV638" s="2"/>
      <c r="CW638" s="2"/>
      <c r="CX638" s="2"/>
      <c r="CY638" s="2"/>
      <c r="CZ638" s="2"/>
      <c r="DA638" s="2"/>
      <c r="DB638" s="2"/>
    </row>
    <row r="639" spans="2:106" s="71" customFormat="1" x14ac:dyDescent="0.35">
      <c r="B639" s="2"/>
      <c r="C639" s="2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4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4"/>
      <c r="CL639" s="2"/>
      <c r="CM639" s="2"/>
      <c r="CN639" s="2"/>
      <c r="CO639" s="2"/>
      <c r="CP639" s="2"/>
      <c r="CQ639" s="2"/>
      <c r="CR639" s="2"/>
      <c r="CS639" s="2"/>
      <c r="CT639" s="2"/>
      <c r="CU639" s="2"/>
      <c r="CV639" s="2"/>
      <c r="CW639" s="2"/>
      <c r="CX639" s="2"/>
      <c r="CY639" s="2"/>
      <c r="CZ639" s="2"/>
      <c r="DA639" s="2"/>
      <c r="DB639" s="2"/>
    </row>
    <row r="640" spans="2:106" s="71" customFormat="1" x14ac:dyDescent="0.35">
      <c r="B640" s="2"/>
      <c r="C640" s="2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4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4"/>
      <c r="CL640" s="2"/>
      <c r="CM640" s="2"/>
      <c r="CN640" s="2"/>
      <c r="CO640" s="2"/>
      <c r="CP640" s="2"/>
      <c r="CQ640" s="2"/>
      <c r="CR640" s="2"/>
      <c r="CS640" s="2"/>
      <c r="CT640" s="2"/>
      <c r="CU640" s="2"/>
      <c r="CV640" s="2"/>
      <c r="CW640" s="2"/>
      <c r="CX640" s="2"/>
      <c r="CY640" s="2"/>
      <c r="CZ640" s="2"/>
      <c r="DA640" s="2"/>
      <c r="DB640" s="2"/>
    </row>
    <row r="641" spans="2:106" s="71" customFormat="1" x14ac:dyDescent="0.35">
      <c r="B641" s="2"/>
      <c r="C641" s="2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4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4"/>
      <c r="CL641" s="2"/>
      <c r="CM641" s="2"/>
      <c r="CN641" s="2"/>
      <c r="CO641" s="2"/>
      <c r="CP641" s="2"/>
      <c r="CQ641" s="2"/>
      <c r="CR641" s="2"/>
      <c r="CS641" s="2"/>
      <c r="CT641" s="2"/>
      <c r="CU641" s="2"/>
      <c r="CV641" s="2"/>
      <c r="CW641" s="2"/>
      <c r="CX641" s="2"/>
      <c r="CY641" s="2"/>
      <c r="CZ641" s="2"/>
      <c r="DA641" s="2"/>
      <c r="DB641" s="2"/>
    </row>
    <row r="642" spans="2:106" s="71" customFormat="1" x14ac:dyDescent="0.35">
      <c r="B642" s="2"/>
      <c r="C642" s="2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4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4"/>
      <c r="CL642" s="2"/>
      <c r="CM642" s="2"/>
      <c r="CN642" s="2"/>
      <c r="CO642" s="2"/>
      <c r="CP642" s="2"/>
      <c r="CQ642" s="2"/>
      <c r="CR642" s="2"/>
      <c r="CS642" s="2"/>
      <c r="CT642" s="2"/>
      <c r="CU642" s="2"/>
      <c r="CV642" s="2"/>
      <c r="CW642" s="2"/>
      <c r="CX642" s="2"/>
      <c r="CY642" s="2"/>
      <c r="CZ642" s="2"/>
      <c r="DA642" s="2"/>
      <c r="DB642" s="2"/>
    </row>
    <row r="643" spans="2:106" s="71" customFormat="1" x14ac:dyDescent="0.35">
      <c r="B643" s="2"/>
      <c r="C643" s="2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4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4"/>
      <c r="CL643" s="2"/>
      <c r="CM643" s="2"/>
      <c r="CN643" s="2"/>
      <c r="CO643" s="2"/>
      <c r="CP643" s="2"/>
      <c r="CQ643" s="2"/>
      <c r="CR643" s="2"/>
      <c r="CS643" s="2"/>
      <c r="CT643" s="2"/>
      <c r="CU643" s="2"/>
      <c r="CV643" s="2"/>
      <c r="CW643" s="2"/>
      <c r="CX643" s="2"/>
      <c r="CY643" s="2"/>
      <c r="CZ643" s="2"/>
      <c r="DA643" s="2"/>
      <c r="DB643" s="2"/>
    </row>
    <row r="644" spans="2:106" s="71" customFormat="1" x14ac:dyDescent="0.35">
      <c r="B644" s="2"/>
      <c r="C644" s="2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4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4"/>
      <c r="CL644" s="2"/>
      <c r="CM644" s="2"/>
      <c r="CN644" s="2"/>
      <c r="CO644" s="2"/>
      <c r="CP644" s="2"/>
      <c r="CQ644" s="2"/>
      <c r="CR644" s="2"/>
      <c r="CS644" s="2"/>
      <c r="CT644" s="2"/>
      <c r="CU644" s="2"/>
      <c r="CV644" s="2"/>
      <c r="CW644" s="2"/>
      <c r="CX644" s="2"/>
      <c r="CY644" s="2"/>
      <c r="CZ644" s="2"/>
      <c r="DA644" s="2"/>
      <c r="DB644" s="2"/>
    </row>
    <row r="645" spans="2:106" s="71" customFormat="1" x14ac:dyDescent="0.35">
      <c r="B645" s="2"/>
      <c r="C645" s="2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4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4"/>
      <c r="CL645" s="2"/>
      <c r="CM645" s="2"/>
      <c r="CN645" s="2"/>
      <c r="CO645" s="2"/>
      <c r="CP645" s="2"/>
      <c r="CQ645" s="2"/>
      <c r="CR645" s="2"/>
      <c r="CS645" s="2"/>
      <c r="CT645" s="2"/>
      <c r="CU645" s="2"/>
      <c r="CV645" s="2"/>
      <c r="CW645" s="2"/>
      <c r="CX645" s="2"/>
      <c r="CY645" s="2"/>
      <c r="CZ645" s="2"/>
      <c r="DA645" s="2"/>
      <c r="DB645" s="2"/>
    </row>
    <row r="646" spans="2:106" s="71" customFormat="1" x14ac:dyDescent="0.35">
      <c r="B646" s="2"/>
      <c r="C646" s="2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4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4"/>
      <c r="CL646" s="2"/>
      <c r="CM646" s="2"/>
      <c r="CN646" s="2"/>
      <c r="CO646" s="2"/>
      <c r="CP646" s="2"/>
      <c r="CQ646" s="2"/>
      <c r="CR646" s="2"/>
      <c r="CS646" s="2"/>
      <c r="CT646" s="2"/>
      <c r="CU646" s="2"/>
      <c r="CV646" s="2"/>
      <c r="CW646" s="2"/>
      <c r="CX646" s="2"/>
      <c r="CY646" s="2"/>
      <c r="CZ646" s="2"/>
      <c r="DA646" s="2"/>
      <c r="DB646" s="2"/>
    </row>
    <row r="647" spans="2:106" s="71" customFormat="1" x14ac:dyDescent="0.35">
      <c r="B647" s="2"/>
      <c r="C647" s="2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4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4"/>
      <c r="CL647" s="2"/>
      <c r="CM647" s="2"/>
      <c r="CN647" s="2"/>
      <c r="CO647" s="2"/>
      <c r="CP647" s="2"/>
      <c r="CQ647" s="2"/>
      <c r="CR647" s="2"/>
      <c r="CS647" s="2"/>
      <c r="CT647" s="2"/>
      <c r="CU647" s="2"/>
      <c r="CV647" s="2"/>
      <c r="CW647" s="2"/>
      <c r="CX647" s="2"/>
      <c r="CY647" s="2"/>
      <c r="CZ647" s="2"/>
      <c r="DA647" s="2"/>
      <c r="DB647" s="2"/>
    </row>
    <row r="648" spans="2:106" s="71" customFormat="1" x14ac:dyDescent="0.35">
      <c r="B648" s="2"/>
      <c r="C648" s="2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4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4"/>
      <c r="CL648" s="2"/>
      <c r="CM648" s="2"/>
      <c r="CN648" s="2"/>
      <c r="CO648" s="2"/>
      <c r="CP648" s="2"/>
      <c r="CQ648" s="2"/>
      <c r="CR648" s="2"/>
      <c r="CS648" s="2"/>
      <c r="CT648" s="2"/>
      <c r="CU648" s="2"/>
      <c r="CV648" s="2"/>
      <c r="CW648" s="2"/>
      <c r="CX648" s="2"/>
      <c r="CY648" s="2"/>
      <c r="CZ648" s="2"/>
      <c r="DA648" s="2"/>
      <c r="DB648" s="2"/>
    </row>
    <row r="649" spans="2:106" s="71" customFormat="1" x14ac:dyDescent="0.35">
      <c r="B649" s="2"/>
      <c r="C649" s="2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4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4"/>
      <c r="CL649" s="2"/>
      <c r="CM649" s="2"/>
      <c r="CN649" s="2"/>
      <c r="CO649" s="2"/>
      <c r="CP649" s="2"/>
      <c r="CQ649" s="2"/>
      <c r="CR649" s="2"/>
      <c r="CS649" s="2"/>
      <c r="CT649" s="2"/>
      <c r="CU649" s="2"/>
      <c r="CV649" s="2"/>
      <c r="CW649" s="2"/>
      <c r="CX649" s="2"/>
      <c r="CY649" s="2"/>
      <c r="CZ649" s="2"/>
      <c r="DA649" s="2"/>
      <c r="DB649" s="2"/>
    </row>
    <row r="650" spans="2:106" s="71" customFormat="1" x14ac:dyDescent="0.35">
      <c r="B650" s="2"/>
      <c r="C650" s="2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4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4"/>
      <c r="CL650" s="2"/>
      <c r="CM650" s="2"/>
      <c r="CN650" s="2"/>
      <c r="CO650" s="2"/>
      <c r="CP650" s="2"/>
      <c r="CQ650" s="2"/>
      <c r="CR650" s="2"/>
      <c r="CS650" s="2"/>
      <c r="CT650" s="2"/>
      <c r="CU650" s="2"/>
      <c r="CV650" s="2"/>
      <c r="CW650" s="2"/>
      <c r="CX650" s="2"/>
      <c r="CY650" s="2"/>
      <c r="CZ650" s="2"/>
      <c r="DA650" s="2"/>
      <c r="DB650" s="2"/>
    </row>
    <row r="651" spans="2:106" s="71" customFormat="1" x14ac:dyDescent="0.35">
      <c r="B651" s="2"/>
      <c r="C651" s="2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4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4"/>
      <c r="CL651" s="2"/>
      <c r="CM651" s="2"/>
      <c r="CN651" s="2"/>
      <c r="CO651" s="2"/>
      <c r="CP651" s="2"/>
      <c r="CQ651" s="2"/>
      <c r="CR651" s="2"/>
      <c r="CS651" s="2"/>
      <c r="CT651" s="2"/>
      <c r="CU651" s="2"/>
      <c r="CV651" s="2"/>
      <c r="CW651" s="2"/>
      <c r="CX651" s="2"/>
      <c r="CY651" s="2"/>
      <c r="CZ651" s="2"/>
      <c r="DA651" s="2"/>
      <c r="DB651" s="2"/>
    </row>
    <row r="652" spans="2:106" s="71" customFormat="1" x14ac:dyDescent="0.35">
      <c r="B652" s="2"/>
      <c r="C652" s="2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4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4"/>
      <c r="CL652" s="2"/>
      <c r="CM652" s="2"/>
      <c r="CN652" s="2"/>
      <c r="CO652" s="2"/>
      <c r="CP652" s="2"/>
      <c r="CQ652" s="2"/>
      <c r="CR652" s="2"/>
      <c r="CS652" s="2"/>
      <c r="CT652" s="2"/>
      <c r="CU652" s="2"/>
      <c r="CV652" s="2"/>
      <c r="CW652" s="2"/>
      <c r="CX652" s="2"/>
      <c r="CY652" s="2"/>
      <c r="CZ652" s="2"/>
      <c r="DA652" s="2"/>
      <c r="DB652" s="2"/>
    </row>
    <row r="653" spans="2:106" s="71" customFormat="1" x14ac:dyDescent="0.35">
      <c r="B653" s="2"/>
      <c r="C653" s="2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4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4"/>
      <c r="CL653" s="2"/>
      <c r="CM653" s="2"/>
      <c r="CN653" s="2"/>
      <c r="CO653" s="2"/>
      <c r="CP653" s="2"/>
      <c r="CQ653" s="2"/>
      <c r="CR653" s="2"/>
      <c r="CS653" s="2"/>
      <c r="CT653" s="2"/>
      <c r="CU653" s="2"/>
      <c r="CV653" s="2"/>
      <c r="CW653" s="2"/>
      <c r="CX653" s="2"/>
      <c r="CY653" s="2"/>
      <c r="CZ653" s="2"/>
      <c r="DA653" s="2"/>
      <c r="DB653" s="2"/>
    </row>
    <row r="654" spans="2:106" s="71" customFormat="1" x14ac:dyDescent="0.35">
      <c r="B654" s="2"/>
      <c r="C654" s="2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4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4"/>
      <c r="CL654" s="2"/>
      <c r="CM654" s="2"/>
      <c r="CN654" s="2"/>
      <c r="CO654" s="2"/>
      <c r="CP654" s="2"/>
      <c r="CQ654" s="2"/>
      <c r="CR654" s="2"/>
      <c r="CS654" s="2"/>
      <c r="CT654" s="2"/>
      <c r="CU654" s="2"/>
      <c r="CV654" s="2"/>
      <c r="CW654" s="2"/>
      <c r="CX654" s="2"/>
      <c r="CY654" s="2"/>
      <c r="CZ654" s="2"/>
      <c r="DA654" s="2"/>
      <c r="DB654" s="2"/>
    </row>
    <row r="655" spans="2:106" s="71" customFormat="1" x14ac:dyDescent="0.35">
      <c r="B655" s="2"/>
      <c r="C655" s="2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4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4"/>
      <c r="CL655" s="2"/>
      <c r="CM655" s="2"/>
      <c r="CN655" s="2"/>
      <c r="CO655" s="2"/>
      <c r="CP655" s="2"/>
      <c r="CQ655" s="2"/>
      <c r="CR655" s="2"/>
      <c r="CS655" s="2"/>
      <c r="CT655" s="2"/>
      <c r="CU655" s="2"/>
      <c r="CV655" s="2"/>
      <c r="CW655" s="2"/>
      <c r="CX655" s="2"/>
      <c r="CY655" s="2"/>
      <c r="CZ655" s="2"/>
      <c r="DA655" s="2"/>
      <c r="DB655" s="2"/>
    </row>
    <row r="656" spans="2:106" s="71" customFormat="1" x14ac:dyDescent="0.35">
      <c r="B656" s="2"/>
      <c r="C656" s="2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4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4"/>
      <c r="CL656" s="2"/>
      <c r="CM656" s="2"/>
      <c r="CN656" s="2"/>
      <c r="CO656" s="2"/>
      <c r="CP656" s="2"/>
      <c r="CQ656" s="2"/>
      <c r="CR656" s="2"/>
      <c r="CS656" s="2"/>
      <c r="CT656" s="2"/>
      <c r="CU656" s="2"/>
      <c r="CV656" s="2"/>
      <c r="CW656" s="2"/>
      <c r="CX656" s="2"/>
      <c r="CY656" s="2"/>
      <c r="CZ656" s="2"/>
      <c r="DA656" s="2"/>
      <c r="DB656" s="2"/>
    </row>
    <row r="657" spans="2:106" s="71" customFormat="1" x14ac:dyDescent="0.35">
      <c r="B657" s="2"/>
      <c r="C657" s="2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4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4"/>
      <c r="CL657" s="2"/>
      <c r="CM657" s="2"/>
      <c r="CN657" s="2"/>
      <c r="CO657" s="2"/>
      <c r="CP657" s="2"/>
      <c r="CQ657" s="2"/>
      <c r="CR657" s="2"/>
      <c r="CS657" s="2"/>
      <c r="CT657" s="2"/>
      <c r="CU657" s="2"/>
      <c r="CV657" s="2"/>
      <c r="CW657" s="2"/>
      <c r="CX657" s="2"/>
      <c r="CY657" s="2"/>
      <c r="CZ657" s="2"/>
      <c r="DA657" s="2"/>
      <c r="DB657" s="2"/>
    </row>
  </sheetData>
  <sortState xmlns:xlrd2="http://schemas.microsoft.com/office/spreadsheetml/2017/richdata2" ref="Q10:AE10">
    <sortCondition ref="Q10"/>
  </sortState>
  <mergeCells count="102">
    <mergeCell ref="BH12:BH13"/>
    <mergeCell ref="BI12:BI13"/>
    <mergeCell ref="BJ12:BJ13"/>
    <mergeCell ref="I75:J75"/>
    <mergeCell ref="AK75:AP75"/>
    <mergeCell ref="AV75:AX75"/>
    <mergeCell ref="AZ75:BB75"/>
    <mergeCell ref="I74:J74"/>
    <mergeCell ref="M74:O74"/>
    <mergeCell ref="Q74:AD74"/>
    <mergeCell ref="AG74:AH74"/>
    <mergeCell ref="AK74:AP74"/>
    <mergeCell ref="AS74:AT74"/>
    <mergeCell ref="AG59:AH59"/>
    <mergeCell ref="AK59:AP59"/>
    <mergeCell ref="AS59:AT59"/>
    <mergeCell ref="AV59:AX59"/>
    <mergeCell ref="AZ59:BB59"/>
    <mergeCell ref="B71:BB71"/>
    <mergeCell ref="B59:B60"/>
    <mergeCell ref="F59:F60"/>
    <mergeCell ref="H59:H60"/>
    <mergeCell ref="I59:J59"/>
    <mergeCell ref="M59:O59"/>
    <mergeCell ref="Q59:AC59"/>
    <mergeCell ref="B53:AI53"/>
    <mergeCell ref="AK53:BB53"/>
    <mergeCell ref="B55:AI55"/>
    <mergeCell ref="AK55:BB55"/>
    <mergeCell ref="B57:K57"/>
    <mergeCell ref="M57:AC57"/>
    <mergeCell ref="AG57:AH57"/>
    <mergeCell ref="AJ57:AP57"/>
    <mergeCell ref="AS57:BB57"/>
    <mergeCell ref="AZ49:BB49"/>
    <mergeCell ref="I50:J50"/>
    <mergeCell ref="AK50:AP50"/>
    <mergeCell ref="AV50:AX50"/>
    <mergeCell ref="AZ50:BB50"/>
    <mergeCell ref="AS34:AT34"/>
    <mergeCell ref="AV34:AX34"/>
    <mergeCell ref="AZ34:BB34"/>
    <mergeCell ref="B46:BB46"/>
    <mergeCell ref="I49:J49"/>
    <mergeCell ref="M49:O49"/>
    <mergeCell ref="Q49:AD49"/>
    <mergeCell ref="AG49:AH49"/>
    <mergeCell ref="AK49:AP49"/>
    <mergeCell ref="AS49:AT49"/>
    <mergeCell ref="B34:B35"/>
    <mergeCell ref="F34:F35"/>
    <mergeCell ref="H34:H35"/>
    <mergeCell ref="I34:J34"/>
    <mergeCell ref="M34:O34"/>
    <mergeCell ref="Q34:AC34"/>
    <mergeCell ref="AG34:AH34"/>
    <mergeCell ref="AK34:AP34"/>
    <mergeCell ref="AV49:AX49"/>
    <mergeCell ref="AG32:AH32"/>
    <mergeCell ref="AV23:AX23"/>
    <mergeCell ref="AZ23:BB23"/>
    <mergeCell ref="I24:J24"/>
    <mergeCell ref="AK24:AP24"/>
    <mergeCell ref="AV24:AX24"/>
    <mergeCell ref="AZ24:BB24"/>
    <mergeCell ref="AK23:AP23"/>
    <mergeCell ref="AS23:AT23"/>
    <mergeCell ref="AJ32:AP32"/>
    <mergeCell ref="AS32:BB32"/>
    <mergeCell ref="AV74:AX74"/>
    <mergeCell ref="AZ74:BB74"/>
    <mergeCell ref="AK8:AP8"/>
    <mergeCell ref="AS8:AT8"/>
    <mergeCell ref="AV8:AX8"/>
    <mergeCell ref="AZ8:BB8"/>
    <mergeCell ref="B20:BB20"/>
    <mergeCell ref="I23:J23"/>
    <mergeCell ref="M23:O23"/>
    <mergeCell ref="Q23:AD23"/>
    <mergeCell ref="AG23:AH23"/>
    <mergeCell ref="M8:O8"/>
    <mergeCell ref="Q8:AC8"/>
    <mergeCell ref="AG8:AH8"/>
    <mergeCell ref="B8:B9"/>
    <mergeCell ref="F8:F9"/>
    <mergeCell ref="H8:H9"/>
    <mergeCell ref="I8:J8"/>
    <mergeCell ref="B28:AI28"/>
    <mergeCell ref="AK28:BB28"/>
    <mergeCell ref="B30:AI30"/>
    <mergeCell ref="AK30:BB30"/>
    <mergeCell ref="B32:K32"/>
    <mergeCell ref="M32:AC32"/>
    <mergeCell ref="B2:AI2"/>
    <mergeCell ref="AK2:BB2"/>
    <mergeCell ref="B4:AI4"/>
    <mergeCell ref="AK4:BB4"/>
    <mergeCell ref="B6:K6"/>
    <mergeCell ref="M6:AC6"/>
    <mergeCell ref="AG6:AH6"/>
    <mergeCell ref="AJ6:AP6"/>
    <mergeCell ref="AS6:BB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Terapia Psicológica Infantil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Martina Carlos Arroyo</cp:lastModifiedBy>
  <dcterms:created xsi:type="dcterms:W3CDTF">2022-01-04T21:59:04Z</dcterms:created>
  <dcterms:modified xsi:type="dcterms:W3CDTF">2022-01-12T22:11:15Z</dcterms:modified>
</cp:coreProperties>
</file>